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R7年\"/>
    </mc:Choice>
  </mc:AlternateContent>
  <xr:revisionPtr revIDLastSave="0" documentId="13_ncr:1_{15CF3892-1AF6-4CD5-8053-D62DC96372C4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2025.4" sheetId="63" r:id="rId1"/>
  </sheets>
  <definedNames>
    <definedName name="_xlnm.Print_Area" localSheetId="0">'2025.4'!$A$1:$Z$52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63" l="1"/>
  <c r="Y52" i="63" l="1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T44" i="63"/>
  <c r="T49" i="63" s="1"/>
  <c r="S44" i="63"/>
  <c r="O44" i="63"/>
  <c r="N44" i="63"/>
  <c r="J44" i="63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S25" i="63" l="1"/>
  <c r="X49" i="63"/>
  <c r="X41" i="63"/>
  <c r="J49" i="63"/>
  <c r="S49" i="63"/>
  <c r="K13" i="63"/>
  <c r="K15" i="63"/>
  <c r="K23" i="63"/>
  <c r="K29" i="63"/>
  <c r="O9" i="63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<sst xmlns="http://schemas.openxmlformats.org/spreadsheetml/2006/main" count="132" uniqueCount="13">
  <si>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</si>
  <si>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</si>
  <si>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</si>
  <si>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</si>
  <si>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</si>
  <si>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</si>
  <si>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</si>
  <si>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</si>
  <si>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</si>
  <si>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</si>
  <si>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</si>
  <si>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</si>
  <si>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年齢別人口集計表（令和7年4月末）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</si>
</sst>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B074-97DB-49B5-ADE4-B7DADF4CFD02}">
  <sheetPr>
    <pageSetUpPr fitToPage="1"/>
  </sheetPr>
  <dimension ref="A1:AE206"/>
  <sheetViews>
    <sheetView tabSelected="1"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33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41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53</v>
      </c>
      <c r="F4" s="2">
        <v>99</v>
      </c>
      <c r="H4" s="10">
        <v>0</v>
      </c>
      <c r="I4" s="10">
        <f>LOOKUP(H4,$C$2:$E$204,$D$2:$D$204)</f>
        <v>35</v>
      </c>
      <c r="J4" s="10">
        <f>LOOKUP(H4,$C$2:$E$204,$E$2:$E$204)</f>
        <v>33</v>
      </c>
      <c r="K4" s="10">
        <f>I4+J4</f>
        <v>68</v>
      </c>
      <c r="L4" s="11"/>
      <c r="M4" s="10">
        <v>5</v>
      </c>
      <c r="N4" s="10">
        <f>LOOKUP(M4,$C$4:$E$204,$D$4:$D$204)</f>
        <v>80</v>
      </c>
      <c r="O4" s="10">
        <f>LOOKUP(M4,$C$4:$E$204,$E$4:$E$204)</f>
        <v>68</v>
      </c>
      <c r="P4" s="10">
        <f>N4+O4</f>
        <v>148</v>
      </c>
      <c r="Q4" s="11"/>
      <c r="R4" s="10">
        <v>10</v>
      </c>
      <c r="S4" s="10">
        <f>LOOKUP(R4,$C$4:$E$204,$D$4:$D$204)</f>
        <v>130</v>
      </c>
      <c r="T4" s="10">
        <f>LOOKUP(R4,$C$4:$E$204,$E$4:$E$204)</f>
        <v>134</v>
      </c>
      <c r="U4" s="10">
        <f>S4+T4</f>
        <v>264</v>
      </c>
      <c r="V4" s="11"/>
      <c r="W4" s="10">
        <v>15</v>
      </c>
      <c r="X4" s="10">
        <f>LOOKUP(W4,$C$4:$E$204,$D$4:$D$204)</f>
        <v>153</v>
      </c>
      <c r="Y4" s="10">
        <f>LOOKUP(W4,$C$4:$E$204,$E$4:$E$204)</f>
        <v>152</v>
      </c>
      <c r="Z4" s="10">
        <f>X4+Y4</f>
        <v>305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45</v>
      </c>
      <c r="F5" s="2">
        <v>87</v>
      </c>
      <c r="H5" s="10">
        <v>1</v>
      </c>
      <c r="I5" s="10">
        <f>LOOKUP(H5,$C$2:$E$204,$D$2:$D$204)</f>
        <v>42</v>
      </c>
      <c r="J5" s="10">
        <f>LOOKUP(H5,$C$2:$E$204,$E$2:$E$204)</f>
        <v>41</v>
      </c>
      <c r="K5" s="10">
        <f>I5+J5</f>
        <v>83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77</v>
      </c>
      <c r="P5" s="10">
        <f>N5+O5</f>
        <v>176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132</v>
      </c>
      <c r="U5" s="10">
        <f>S5+T5</f>
        <v>246</v>
      </c>
      <c r="V5" s="11"/>
      <c r="W5" s="10">
        <v>16</v>
      </c>
      <c r="X5" s="10">
        <f>LOOKUP(W5,$C$4:$E$204,$D$4:$D$204)</f>
        <v>158</v>
      </c>
      <c r="Y5" s="10">
        <f>LOOKUP(W5,$C$4:$E$204,$E$4:$E$204)</f>
        <v>161</v>
      </c>
      <c r="Z5" s="10">
        <f>X5+Y5</f>
        <v>319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82</v>
      </c>
      <c r="F6" s="2">
        <v>154</v>
      </c>
      <c r="H6" s="10">
        <v>2</v>
      </c>
      <c r="I6" s="10">
        <f>LOOKUP(H6,$C$2:$E$204,$D$2:$D$204)</f>
        <v>46</v>
      </c>
      <c r="J6" s="10">
        <f>LOOKUP(H6,$C$2:$E$204,$E$2:$E$204)</f>
        <v>53</v>
      </c>
      <c r="K6" s="10">
        <f>I6+J6</f>
        <v>99</v>
      </c>
      <c r="L6" s="11"/>
      <c r="M6" s="10">
        <v>7</v>
      </c>
      <c r="N6" s="10">
        <f>LOOKUP(M6,$C$4:$E$204,$D$4:$D$204)</f>
        <v>102</v>
      </c>
      <c r="O6" s="10">
        <f>LOOKUP(M6,$C$4:$E$204,$E$4:$E$204)</f>
        <v>92</v>
      </c>
      <c r="P6" s="10">
        <f>N6+O6</f>
        <v>194</v>
      </c>
      <c r="Q6" s="11"/>
      <c r="R6" s="10">
        <v>12</v>
      </c>
      <c r="S6" s="10">
        <f>LOOKUP(R6,$C$4:$E$204,$D$4:$D$204)</f>
        <v>134</v>
      </c>
      <c r="T6" s="10">
        <f>LOOKUP(R6,$C$4:$E$204,$E$4:$E$204)</f>
        <v>134</v>
      </c>
      <c r="U6" s="10">
        <f>S6+T6</f>
        <v>268</v>
      </c>
      <c r="V6" s="11"/>
      <c r="W6" s="10">
        <v>17</v>
      </c>
      <c r="X6" s="10">
        <f>LOOKUP(W6,$C$4:$E$204,$D$4:$D$204)</f>
        <v>186</v>
      </c>
      <c r="Y6" s="10">
        <f>LOOKUP(W6,$C$4:$E$204,$E$4:$E$204)</f>
        <v>173</v>
      </c>
      <c r="Z6" s="10">
        <f>X6+Y6</f>
        <v>359</v>
      </c>
    </row>
    <row r="7" spans="1:31" ht="12.75" customHeight="1" x14ac:dyDescent="0.15">
      <c r="A7" s="9"/>
      <c r="B7" s="9"/>
      <c r="C7" s="2">
        <v>5</v>
      </c>
      <c r="D7" s="2">
        <v>80</v>
      </c>
      <c r="E7" s="2">
        <v>68</v>
      </c>
      <c r="F7" s="2">
        <v>148</v>
      </c>
      <c r="H7" s="10">
        <v>3</v>
      </c>
      <c r="I7" s="10">
        <f>LOOKUP(H7,$C$2:$E$204,$D$2:$D$204)</f>
        <v>42</v>
      </c>
      <c r="J7" s="10">
        <f>LOOKUP(H7,$C$2:$E$204,$E$2:$E$204)</f>
        <v>45</v>
      </c>
      <c r="K7" s="10">
        <f>I7+J7</f>
        <v>87</v>
      </c>
      <c r="L7" s="11"/>
      <c r="M7" s="10">
        <v>8</v>
      </c>
      <c r="N7" s="10">
        <f>LOOKUP(M7,$C$4:$E$204,$D$4:$D$204)</f>
        <v>113</v>
      </c>
      <c r="O7" s="10">
        <f>LOOKUP(M7,$C$4:$E$204,$E$4:$E$204)</f>
        <v>111</v>
      </c>
      <c r="P7" s="10">
        <f>N7+O7</f>
        <v>224</v>
      </c>
      <c r="Q7" s="11"/>
      <c r="R7" s="10">
        <v>13</v>
      </c>
      <c r="S7" s="10">
        <f>LOOKUP(R7,$C$4:$E$204,$D$4:$D$204)</f>
        <v>155</v>
      </c>
      <c r="T7" s="10">
        <f>LOOKUP(R7,$C$4:$E$204,$E$4:$E$204)</f>
        <v>142</v>
      </c>
      <c r="U7" s="10">
        <f>S7+T7</f>
        <v>297</v>
      </c>
      <c r="V7" s="11"/>
      <c r="W7" s="10">
        <v>18</v>
      </c>
      <c r="X7" s="10">
        <f>LOOKUP(W7,$C$4:$E$204,$D$4:$D$204)</f>
        <v>161</v>
      </c>
      <c r="Y7" s="10">
        <f>LOOKUP(W7,$C$4:$E$204,$E$4:$E$204)</f>
        <v>170</v>
      </c>
      <c r="Z7" s="10">
        <f>X7+Y7</f>
        <v>331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77</v>
      </c>
      <c r="F8" s="2">
        <v>176</v>
      </c>
      <c r="H8" s="10">
        <v>4</v>
      </c>
      <c r="I8" s="10">
        <f>LOOKUP(H8,$C$2:$E$204,$D$2:$D$204)</f>
        <v>72</v>
      </c>
      <c r="J8" s="10">
        <f>LOOKUP(H8,$C$2:$E$204,$E$2:$E$204)</f>
        <v>82</v>
      </c>
      <c r="K8" s="10">
        <f>I8+J8</f>
        <v>154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166</v>
      </c>
      <c r="T8" s="10">
        <f>LOOKUP(R8,$C$4:$E$204,$E$4:$E$204)</f>
        <v>160</v>
      </c>
      <c r="U8" s="10">
        <f>S8+T8</f>
        <v>326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171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102</v>
      </c>
      <c r="E9" s="2">
        <v>92</v>
      </c>
      <c r="F9" s="2">
        <v>194</v>
      </c>
      <c r="H9" s="12" t="s">
        <v>5</v>
      </c>
      <c r="I9" s="10">
        <f>SUM(I4:I8)</f>
        <v>237</v>
      </c>
      <c r="J9" s="10">
        <f>SUM(J4:J8)</f>
        <v>254</v>
      </c>
      <c r="K9" s="10">
        <f>SUM(K4:K8)</f>
        <v>491</v>
      </c>
      <c r="L9" s="11"/>
      <c r="M9" s="12" t="s">
        <v>5</v>
      </c>
      <c r="N9" s="10">
        <f>SUM(N4:N8)</f>
        <v>512</v>
      </c>
      <c r="O9" s="10">
        <f>SUM(O4:O8)</f>
        <v>463</v>
      </c>
      <c r="P9" s="10">
        <f>SUM(P4:P8)</f>
        <v>975</v>
      </c>
      <c r="Q9" s="11"/>
      <c r="R9" s="12" t="s">
        <v>5</v>
      </c>
      <c r="S9" s="10">
        <f>SUM(S4:S8)</f>
        <v>699</v>
      </c>
      <c r="T9" s="10">
        <f>SUM(T4:T8)</f>
        <v>702</v>
      </c>
      <c r="U9" s="10">
        <f>SUM(U4:U8)</f>
        <v>1401</v>
      </c>
      <c r="V9" s="11"/>
      <c r="W9" s="12" t="s">
        <v>5</v>
      </c>
      <c r="X9" s="10">
        <f>SUM(X4:X8)</f>
        <v>843</v>
      </c>
      <c r="Y9" s="10">
        <f>SUM(Y4:Y8)</f>
        <v>827</v>
      </c>
      <c r="Z9" s="10">
        <f>SUM(Z4:Z8)</f>
        <v>1670</v>
      </c>
    </row>
    <row r="10" spans="1:31" ht="12.75" customHeight="1" x14ac:dyDescent="0.15">
      <c r="A10" s="9"/>
      <c r="B10" s="9"/>
      <c r="C10" s="2">
        <v>8</v>
      </c>
      <c r="D10" s="2">
        <v>113</v>
      </c>
      <c r="E10" s="2">
        <v>111</v>
      </c>
      <c r="F10" s="2">
        <v>224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130</v>
      </c>
      <c r="E12" s="2">
        <v>134</v>
      </c>
      <c r="F12" s="2">
        <v>264</v>
      </c>
      <c r="H12" s="10">
        <v>20</v>
      </c>
      <c r="I12" s="10">
        <f>LOOKUP(H12,$C$4:$E$204,$D$4:$D$204)</f>
        <v>180</v>
      </c>
      <c r="J12" s="10">
        <f>LOOKUP(H12,$C$4:$E$204,$E$4:$E$204)</f>
        <v>154</v>
      </c>
      <c r="K12" s="10">
        <f>I12+J12</f>
        <v>334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79</v>
      </c>
      <c r="P12" s="10">
        <f>N12+O12</f>
        <v>160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71</v>
      </c>
      <c r="U12" s="10">
        <f>S12+T12</f>
        <v>135</v>
      </c>
      <c r="V12" s="11"/>
      <c r="W12" s="10">
        <v>35</v>
      </c>
      <c r="X12" s="10">
        <f>LOOKUP(W12,$C$4:$E$204,$D$4:$D$204)</f>
        <v>76</v>
      </c>
      <c r="Y12" s="10">
        <f>LOOKUP(W12,$C$4:$E$204,$E$4:$E$204)</f>
        <v>98</v>
      </c>
      <c r="Z12" s="10">
        <f>X12+Y12</f>
        <v>174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132</v>
      </c>
      <c r="F13" s="2">
        <v>246</v>
      </c>
      <c r="H13" s="10">
        <v>21</v>
      </c>
      <c r="I13" s="10">
        <f>LOOKUP(H13,$C$4:$E$204,$D$4:$D$204)</f>
        <v>172</v>
      </c>
      <c r="J13" s="10">
        <f>LOOKUP(H13,$C$4:$E$204,$E$4:$E$204)</f>
        <v>155</v>
      </c>
      <c r="K13" s="10">
        <f>I13+J13</f>
        <v>327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92</v>
      </c>
      <c r="P13" s="10">
        <f>N13+O13</f>
        <v>155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75</v>
      </c>
      <c r="U13" s="10">
        <f>S13+T13</f>
        <v>141</v>
      </c>
      <c r="V13" s="11"/>
      <c r="W13" s="10">
        <v>36</v>
      </c>
      <c r="X13" s="10">
        <f>LOOKUP(W13,$C$4:$E$204,$D$4:$D$204)</f>
        <v>90</v>
      </c>
      <c r="Y13" s="10">
        <f>LOOKUP(W13,$C$4:$E$204,$E$4:$E$204)</f>
        <v>116</v>
      </c>
      <c r="Z13" s="10">
        <f>X13+Y13</f>
        <v>206</v>
      </c>
    </row>
    <row r="14" spans="1:31" ht="12.75" customHeight="1" x14ac:dyDescent="0.15">
      <c r="A14" s="9"/>
      <c r="B14" s="9"/>
      <c r="C14" s="2">
        <v>12</v>
      </c>
      <c r="D14" s="2">
        <v>134</v>
      </c>
      <c r="E14" s="2">
        <v>134</v>
      </c>
      <c r="F14" s="2">
        <v>268</v>
      </c>
      <c r="H14" s="10">
        <v>22</v>
      </c>
      <c r="I14" s="10">
        <f>LOOKUP(H14,$C$4:$E$204,$D$4:$D$204)</f>
        <v>133</v>
      </c>
      <c r="J14" s="10">
        <f>LOOKUP(H14,$C$4:$E$204,$E$4:$E$204)</f>
        <v>126</v>
      </c>
      <c r="K14" s="10">
        <f>I14+J14</f>
        <v>259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60</v>
      </c>
      <c r="P14" s="10">
        <f>N14+O14</f>
        <v>136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66</v>
      </c>
      <c r="U14" s="10">
        <f>S14+T14</f>
        <v>133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107</v>
      </c>
      <c r="Z14" s="10">
        <f>X14+Y14</f>
        <v>210</v>
      </c>
    </row>
    <row r="15" spans="1:31" ht="12.75" customHeight="1" x14ac:dyDescent="0.15">
      <c r="A15" s="9"/>
      <c r="B15" s="9"/>
      <c r="C15" s="2">
        <v>13</v>
      </c>
      <c r="D15" s="2">
        <v>155</v>
      </c>
      <c r="E15" s="2">
        <v>142</v>
      </c>
      <c r="F15" s="2">
        <v>297</v>
      </c>
      <c r="H15" s="10">
        <v>23</v>
      </c>
      <c r="I15" s="10">
        <f>LOOKUP(H15,$C$4:$E$204,$D$4:$D$204)</f>
        <v>124</v>
      </c>
      <c r="J15" s="10">
        <f>LOOKUP(H15,$C$4:$E$204,$E$4:$E$204)</f>
        <v>141</v>
      </c>
      <c r="K15" s="10">
        <f>I15+J15</f>
        <v>265</v>
      </c>
      <c r="L15" s="11"/>
      <c r="M15" s="10">
        <v>28</v>
      </c>
      <c r="N15" s="10">
        <f>LOOKUP(M15,$C$4:$E$204,$D$4:$D$204)</f>
        <v>58</v>
      </c>
      <c r="O15" s="10">
        <f>LOOKUP(M15,$C$4:$E$204,$E$4:$E$204)</f>
        <v>79</v>
      </c>
      <c r="P15" s="10">
        <f>N15+O15</f>
        <v>137</v>
      </c>
      <c r="Q15" s="11"/>
      <c r="R15" s="10">
        <v>33</v>
      </c>
      <c r="S15" s="10">
        <f>LOOKUP(R15,$C$4:$E$204,$D$4:$D$204)</f>
        <v>75</v>
      </c>
      <c r="T15" s="10">
        <f>LOOKUP(R15,$C$4:$E$204,$E$4:$E$204)</f>
        <v>69</v>
      </c>
      <c r="U15" s="10">
        <f>S15+T15</f>
        <v>144</v>
      </c>
      <c r="V15" s="11"/>
      <c r="W15" s="10">
        <v>38</v>
      </c>
      <c r="X15" s="10">
        <f>LOOKUP(W15,$C$4:$E$204,$D$4:$D$204)</f>
        <v>124</v>
      </c>
      <c r="Y15" s="10">
        <f>LOOKUP(W15,$C$4:$E$204,$E$4:$E$204)</f>
        <v>130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166</v>
      </c>
      <c r="E16" s="2">
        <v>160</v>
      </c>
      <c r="F16" s="2">
        <v>326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90</v>
      </c>
      <c r="P16" s="10">
        <f>N16+O16</f>
        <v>162</v>
      </c>
      <c r="Q16" s="11"/>
      <c r="R16" s="10">
        <v>34</v>
      </c>
      <c r="S16" s="10">
        <f>LOOKUP(R16,$C$4:$E$204,$D$4:$D$204)</f>
        <v>59</v>
      </c>
      <c r="T16" s="10">
        <f>LOOKUP(R16,$C$4:$E$204,$E$4:$E$204)</f>
        <v>84</v>
      </c>
      <c r="U16" s="10">
        <f>S16+T16</f>
        <v>143</v>
      </c>
      <c r="V16" s="11"/>
      <c r="W16" s="10">
        <v>39</v>
      </c>
      <c r="X16" s="10">
        <f>LOOKUP(W16,$C$4:$E$204,$D$4:$D$204)</f>
        <v>123</v>
      </c>
      <c r="Y16" s="10">
        <f>LOOKUP(W16,$C$4:$E$204,$E$4:$E$204)</f>
        <v>136</v>
      </c>
      <c r="Z16" s="10">
        <f>X16+Y16</f>
        <v>259</v>
      </c>
    </row>
    <row r="17" spans="1:26" ht="12.75" customHeight="1" x14ac:dyDescent="0.15">
      <c r="A17" s="9"/>
      <c r="B17" s="9"/>
      <c r="C17" s="2">
        <v>15</v>
      </c>
      <c r="D17" s="2">
        <v>153</v>
      </c>
      <c r="E17" s="2">
        <v>152</v>
      </c>
      <c r="F17" s="2">
        <v>305</v>
      </c>
      <c r="H17" s="12" t="s">
        <v>5</v>
      </c>
      <c r="I17" s="10">
        <f>SUM(I12:I16)</f>
        <v>718</v>
      </c>
      <c r="J17" s="10">
        <f>SUM(J12:J16)</f>
        <v>672</v>
      </c>
      <c r="K17" s="10">
        <f>SUM(K12:K16)</f>
        <v>1390</v>
      </c>
      <c r="L17" s="11"/>
      <c r="M17" s="12" t="s">
        <v>5</v>
      </c>
      <c r="N17" s="10">
        <f>SUM(N12:N16)</f>
        <v>350</v>
      </c>
      <c r="O17" s="10">
        <f>SUM(O12:O16)</f>
        <v>400</v>
      </c>
      <c r="P17" s="10">
        <f>SUM(P12:P16)</f>
        <v>750</v>
      </c>
      <c r="Q17" s="11"/>
      <c r="R17" s="12" t="s">
        <v>5</v>
      </c>
      <c r="S17" s="10">
        <f>SUM(S12:S16)</f>
        <v>331</v>
      </c>
      <c r="T17" s="10">
        <f>SUM(T12:T16)</f>
        <v>365</v>
      </c>
      <c r="U17" s="10">
        <f>SUM(U12:U16)</f>
        <v>696</v>
      </c>
      <c r="V17" s="11"/>
      <c r="W17" s="12" t="s">
        <v>5</v>
      </c>
      <c r="X17" s="10">
        <f>SUM(X12:X16)</f>
        <v>516</v>
      </c>
      <c r="Y17" s="10">
        <f>SUM(Y12:Y16)</f>
        <v>587</v>
      </c>
      <c r="Z17" s="10">
        <f>SUM(Z12:Z16)</f>
        <v>1103</v>
      </c>
    </row>
    <row r="18" spans="1:26" ht="12.75" customHeight="1" x14ac:dyDescent="0.15">
      <c r="A18" s="9"/>
      <c r="B18" s="9"/>
      <c r="C18" s="2">
        <v>16</v>
      </c>
      <c r="D18" s="2">
        <v>158</v>
      </c>
      <c r="E18" s="2">
        <v>161</v>
      </c>
      <c r="F18" s="2">
        <v>319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186</v>
      </c>
      <c r="E19" s="2">
        <v>173</v>
      </c>
      <c r="F19" s="2">
        <v>359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161</v>
      </c>
      <c r="E20" s="2">
        <v>170</v>
      </c>
      <c r="F20" s="2">
        <v>331</v>
      </c>
      <c r="H20" s="10">
        <v>40</v>
      </c>
      <c r="I20" s="10">
        <f>LOOKUP(H20,$C$4:$E$204,$D$4:$D$204)</f>
        <v>143</v>
      </c>
      <c r="J20" s="10">
        <f>LOOKUP(H20,$C$4:$E$204,$E$4:$E$204)</f>
        <v>159</v>
      </c>
      <c r="K20" s="10">
        <f>I20+J20</f>
        <v>302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187</v>
      </c>
      <c r="P20" s="10">
        <f>N20+O20</f>
        <v>345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239</v>
      </c>
      <c r="U20" s="10">
        <f>S20+T20</f>
        <v>484</v>
      </c>
      <c r="V20" s="11"/>
      <c r="W20" s="10">
        <v>55</v>
      </c>
      <c r="X20" s="10">
        <f>LOOKUP(W20,$C$4:$E$204,$D$4:$D$204)</f>
        <v>241</v>
      </c>
      <c r="Y20" s="10">
        <f>LOOKUP(W20,$C$4:$E$204,$E$4:$E$204)</f>
        <v>244</v>
      </c>
      <c r="Z20" s="10">
        <f>X20+Y20</f>
        <v>485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171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135</v>
      </c>
      <c r="K21" s="10">
        <f>I21+J21</f>
        <v>275</v>
      </c>
      <c r="L21" s="11"/>
      <c r="M21" s="10">
        <v>46</v>
      </c>
      <c r="N21" s="10">
        <f>LOOKUP(M21,$C$4:$E$204,$D$4:$D$204)</f>
        <v>169</v>
      </c>
      <c r="O21" s="10">
        <f>LOOKUP(M21,$C$4:$E$204,$E$4:$E$204)</f>
        <v>199</v>
      </c>
      <c r="P21" s="10">
        <f>N21+O21</f>
        <v>368</v>
      </c>
      <c r="Q21" s="11"/>
      <c r="R21" s="10">
        <v>51</v>
      </c>
      <c r="S21" s="10">
        <f>LOOKUP(R21,$C$4:$E$204,$D$4:$D$204)</f>
        <v>263</v>
      </c>
      <c r="T21" s="10">
        <f>LOOKUP(R21,$C$4:$E$204,$E$4:$E$204)</f>
        <v>261</v>
      </c>
      <c r="U21" s="10">
        <f>S21+T21</f>
        <v>524</v>
      </c>
      <c r="V21" s="11"/>
      <c r="W21" s="10">
        <v>56</v>
      </c>
      <c r="X21" s="10">
        <f>LOOKUP(W21,$C$4:$E$204,$D$4:$D$204)</f>
        <v>239</v>
      </c>
      <c r="Y21" s="10">
        <f>LOOKUP(W21,$C$4:$E$204,$E$4:$E$204)</f>
        <v>251</v>
      </c>
      <c r="Z21" s="10">
        <f>X21+Y21</f>
        <v>490</v>
      </c>
    </row>
    <row r="22" spans="1:26" ht="12.75" customHeight="1" x14ac:dyDescent="0.15">
      <c r="A22" s="9"/>
      <c r="B22" s="9"/>
      <c r="C22" s="2">
        <v>20</v>
      </c>
      <c r="D22" s="2">
        <v>180</v>
      </c>
      <c r="E22" s="2">
        <v>154</v>
      </c>
      <c r="F22" s="2">
        <v>334</v>
      </c>
      <c r="H22" s="10">
        <v>42</v>
      </c>
      <c r="I22" s="10">
        <f>LOOKUP(H22,$C$4:$E$204,$D$4:$D$204)</f>
        <v>141</v>
      </c>
      <c r="J22" s="10">
        <f>LOOKUP(H22,$C$4:$E$204,$E$4:$E$204)</f>
        <v>153</v>
      </c>
      <c r="K22" s="10">
        <f>I22+J22</f>
        <v>294</v>
      </c>
      <c r="L22" s="11"/>
      <c r="M22" s="10">
        <v>47</v>
      </c>
      <c r="N22" s="10">
        <f>LOOKUP(M22,$C$4:$E$204,$D$4:$D$204)</f>
        <v>201</v>
      </c>
      <c r="O22" s="10">
        <f>LOOKUP(M22,$C$4:$E$204,$E$4:$E$204)</f>
        <v>218</v>
      </c>
      <c r="P22" s="10">
        <f>N22+O22</f>
        <v>419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257</v>
      </c>
      <c r="U22" s="10">
        <f>S22+T22</f>
        <v>508</v>
      </c>
      <c r="V22" s="11"/>
      <c r="W22" s="10">
        <v>57</v>
      </c>
      <c r="X22" s="10">
        <f>LOOKUP(W22,$C$4:$E$204,$D$4:$D$204)</f>
        <v>212</v>
      </c>
      <c r="Y22" s="10">
        <f>LOOKUP(W22,$C$4:$E$204,$E$4:$E$204)</f>
        <v>228</v>
      </c>
      <c r="Z22" s="10">
        <f>X22+Y22</f>
        <v>440</v>
      </c>
    </row>
    <row r="23" spans="1:26" ht="12.75" customHeight="1" x14ac:dyDescent="0.15">
      <c r="A23" s="9"/>
      <c r="B23" s="9"/>
      <c r="C23" s="2">
        <v>21</v>
      </c>
      <c r="D23" s="2">
        <v>172</v>
      </c>
      <c r="E23" s="2">
        <v>155</v>
      </c>
      <c r="F23" s="2">
        <v>327</v>
      </c>
      <c r="H23" s="10">
        <v>43</v>
      </c>
      <c r="I23" s="10">
        <f>LOOKUP(H23,$C$4:$E$204,$D$4:$D$204)</f>
        <v>150</v>
      </c>
      <c r="J23" s="10">
        <f>LOOKUP(H23,$C$4:$E$204,$E$4:$E$204)</f>
        <v>181</v>
      </c>
      <c r="K23" s="10">
        <f>I23+J23</f>
        <v>331</v>
      </c>
      <c r="L23" s="11"/>
      <c r="M23" s="10">
        <v>48</v>
      </c>
      <c r="N23" s="10">
        <f>LOOKUP(M23,$C$4:$E$204,$D$4:$D$204)</f>
        <v>207</v>
      </c>
      <c r="O23" s="10">
        <f>LOOKUP(M23,$C$4:$E$204,$E$4:$E$204)</f>
        <v>248</v>
      </c>
      <c r="P23" s="10">
        <f>N23+O23</f>
        <v>455</v>
      </c>
      <c r="Q23" s="11"/>
      <c r="R23" s="10">
        <v>53</v>
      </c>
      <c r="S23" s="10">
        <f>LOOKUP(R23,$C$4:$E$204,$D$4:$D$204)</f>
        <v>224</v>
      </c>
      <c r="T23" s="10">
        <f>LOOKUP(R23,$C$4:$E$204,$E$4:$E$204)</f>
        <v>240</v>
      </c>
      <c r="U23" s="10">
        <f>S23+T23</f>
        <v>464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194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133</v>
      </c>
      <c r="E24" s="2">
        <v>126</v>
      </c>
      <c r="F24" s="2">
        <v>259</v>
      </c>
      <c r="H24" s="10">
        <v>44</v>
      </c>
      <c r="I24" s="10">
        <f>LOOKUP(H24,$C$4:$E$204,$D$4:$D$204)</f>
        <v>123</v>
      </c>
      <c r="J24" s="10">
        <f>LOOKUP(H24,$C$4:$E$204,$E$4:$E$204)</f>
        <v>149</v>
      </c>
      <c r="K24" s="10">
        <f>I24+J24</f>
        <v>272</v>
      </c>
      <c r="L24" s="11"/>
      <c r="M24" s="10">
        <v>49</v>
      </c>
      <c r="N24" s="10">
        <f>LOOKUP(M24,$C$4:$E$204,$D$4:$D$204)</f>
        <v>224</v>
      </c>
      <c r="O24" s="10">
        <f>LOOKUP(M24,$C$4:$E$204,$E$4:$E$204)</f>
        <v>230</v>
      </c>
      <c r="P24" s="10">
        <f>N24+O24</f>
        <v>454</v>
      </c>
      <c r="Q24" s="11"/>
      <c r="R24" s="10">
        <v>54</v>
      </c>
      <c r="S24" s="10">
        <f>LOOKUP(R24,$C$4:$E$204,$D$4:$D$204)</f>
        <v>242</v>
      </c>
      <c r="T24" s="10">
        <f>LOOKUP(R24,$C$4:$E$204,$E$4:$E$204)</f>
        <v>250</v>
      </c>
      <c r="U24" s="10">
        <f>S24+T24</f>
        <v>492</v>
      </c>
      <c r="V24" s="11"/>
      <c r="W24" s="10">
        <v>59</v>
      </c>
      <c r="X24" s="10">
        <f>LOOKUP(W24,$C$4:$E$204,$D$4:$D$204)</f>
        <v>191</v>
      </c>
      <c r="Y24" s="10">
        <f>LOOKUP(W24,$C$4:$E$204,$E$4:$E$204)</f>
        <v>206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141</v>
      </c>
      <c r="F25" s="2">
        <v>265</v>
      </c>
      <c r="H25" s="12" t="s">
        <v>5</v>
      </c>
      <c r="I25" s="10">
        <f>SUM(I20:I24)</f>
        <v>697</v>
      </c>
      <c r="J25" s="10">
        <f>SUM(J20:J24)</f>
        <v>777</v>
      </c>
      <c r="K25" s="10">
        <f>SUM(K20:K24)</f>
        <v>1474</v>
      </c>
      <c r="L25" s="11"/>
      <c r="M25" s="12" t="s">
        <v>5</v>
      </c>
      <c r="N25" s="10">
        <f>SUM(N20:N24)</f>
        <v>959</v>
      </c>
      <c r="O25" s="10">
        <f>SUM(O20:O24)</f>
        <v>1082</v>
      </c>
      <c r="P25" s="10">
        <f>SUM(P20:P24)</f>
        <v>2041</v>
      </c>
      <c r="Q25" s="11"/>
      <c r="R25" s="12" t="s">
        <v>5</v>
      </c>
      <c r="S25" s="10">
        <f>SUM(S20:S24)</f>
        <v>1225</v>
      </c>
      <c r="T25" s="10">
        <f>SUM(T20:T24)</f>
        <v>1247</v>
      </c>
      <c r="U25" s="10">
        <f>SUM(U20:U24)</f>
        <v>2472</v>
      </c>
      <c r="V25" s="11"/>
      <c r="W25" s="12" t="s">
        <v>5</v>
      </c>
      <c r="X25" s="10">
        <f>SUM(X20:X24)</f>
        <v>1066</v>
      </c>
      <c r="Y25" s="10">
        <f>SUM(Y20:Y24)</f>
        <v>1123</v>
      </c>
      <c r="Z25" s="10">
        <f>SUM(Z20:Z24)</f>
        <v>2189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79</v>
      </c>
      <c r="F27" s="2">
        <v>160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92</v>
      </c>
      <c r="F28" s="2">
        <v>155</v>
      </c>
      <c r="H28" s="10">
        <v>60</v>
      </c>
      <c r="I28" s="10">
        <f>LOOKUP(H28,$C$4:$E$204,$D$4:$D$204)</f>
        <v>213</v>
      </c>
      <c r="J28" s="10">
        <f>LOOKUP(H28,$C$4:$E$204,$E$4:$E$204)</f>
        <v>214</v>
      </c>
      <c r="K28" s="10">
        <f>I28+J28</f>
        <v>427</v>
      </c>
      <c r="L28" s="11"/>
      <c r="M28" s="10">
        <v>65</v>
      </c>
      <c r="N28" s="10">
        <f>LOOKUP(M28,$C$4:$E$204,$D$4:$D$204)</f>
        <v>196</v>
      </c>
      <c r="O28" s="10">
        <f>LOOKUP(M28,$C$4:$E$204,$E$4:$E$204)</f>
        <v>192</v>
      </c>
      <c r="P28" s="10">
        <f>N28+O28</f>
        <v>388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233</v>
      </c>
      <c r="U28" s="10">
        <f>S28+T28</f>
        <v>440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258</v>
      </c>
      <c r="Z28" s="10">
        <f>X28+Y28</f>
        <v>496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60</v>
      </c>
      <c r="F29" s="2">
        <v>136</v>
      </c>
      <c r="H29" s="10">
        <v>61</v>
      </c>
      <c r="I29" s="10">
        <f>LOOKUP(H29,$C$4:$E$204,$D$4:$D$204)</f>
        <v>174</v>
      </c>
      <c r="J29" s="10">
        <f>LOOKUP(H29,$C$4:$E$204,$E$4:$E$204)</f>
        <v>216</v>
      </c>
      <c r="K29" s="10">
        <f>I29+J29</f>
        <v>390</v>
      </c>
      <c r="L29" s="11"/>
      <c r="M29" s="10">
        <v>66</v>
      </c>
      <c r="N29" s="10">
        <f>LOOKUP(M29,$C$4:$E$204,$D$4:$D$204)</f>
        <v>199</v>
      </c>
      <c r="O29" s="10">
        <f>LOOKUP(M29,$C$4:$E$204,$E$4:$E$204)</f>
        <v>230</v>
      </c>
      <c r="P29" s="10">
        <f>N29+O29</f>
        <v>429</v>
      </c>
      <c r="Q29" s="11"/>
      <c r="R29" s="10">
        <v>71</v>
      </c>
      <c r="S29" s="10">
        <f>LOOKUP(R29,$C$4:$E$204,$D$4:$D$204)</f>
        <v>251</v>
      </c>
      <c r="T29" s="10">
        <f>LOOKUP(R29,$C$4:$E$204,$E$4:$E$204)</f>
        <v>220</v>
      </c>
      <c r="U29" s="10">
        <f>S29+T29</f>
        <v>471</v>
      </c>
      <c r="V29" s="11"/>
      <c r="W29" s="10">
        <v>76</v>
      </c>
      <c r="X29" s="10">
        <f>LOOKUP(W29,$C$4:$E$204,$D$4:$D$204)</f>
        <v>250</v>
      </c>
      <c r="Y29" s="10">
        <f>LOOKUP(W29,$C$4:$E$204,$E$4:$E$204)</f>
        <v>287</v>
      </c>
      <c r="Z29" s="10">
        <f>X29+Y29</f>
        <v>537</v>
      </c>
    </row>
    <row r="30" spans="1:26" ht="12.75" customHeight="1" x14ac:dyDescent="0.15">
      <c r="A30" s="9"/>
      <c r="B30" s="9"/>
      <c r="C30" s="2">
        <v>28</v>
      </c>
      <c r="D30" s="2">
        <v>58</v>
      </c>
      <c r="E30" s="2">
        <v>79</v>
      </c>
      <c r="F30" s="2">
        <v>137</v>
      </c>
      <c r="H30" s="10">
        <v>62</v>
      </c>
      <c r="I30" s="10">
        <f>LOOKUP(H30,$C$4:$E$204,$D$4:$D$204)</f>
        <v>181</v>
      </c>
      <c r="J30" s="10">
        <f>LOOKUP(H30,$C$4:$E$204,$E$4:$E$204)</f>
        <v>207</v>
      </c>
      <c r="K30" s="10">
        <f>I30+J30</f>
        <v>388</v>
      </c>
      <c r="L30" s="11"/>
      <c r="M30" s="10">
        <v>67</v>
      </c>
      <c r="N30" s="10">
        <f>LOOKUP(M30,$C$4:$E$204,$D$4:$D$204)</f>
        <v>189</v>
      </c>
      <c r="O30" s="10">
        <f>LOOKUP(M30,$C$4:$E$204,$E$4:$E$204)</f>
        <v>217</v>
      </c>
      <c r="P30" s="10">
        <f>N30+O30</f>
        <v>406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266</v>
      </c>
      <c r="U30" s="10">
        <f>S30+T30</f>
        <v>524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290</v>
      </c>
      <c r="Z30" s="10">
        <f>X30+Y30</f>
        <v>515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90</v>
      </c>
      <c r="F31" s="2">
        <v>162</v>
      </c>
      <c r="H31" s="10">
        <v>63</v>
      </c>
      <c r="I31" s="10">
        <f>LOOKUP(H31,$C$4:$E$204,$D$4:$D$204)</f>
        <v>180</v>
      </c>
      <c r="J31" s="10">
        <f>LOOKUP(H31,$C$4:$E$204,$E$4:$E$204)</f>
        <v>189</v>
      </c>
      <c r="K31" s="10">
        <f>I31+J31</f>
        <v>369</v>
      </c>
      <c r="L31" s="11"/>
      <c r="M31" s="10">
        <v>68</v>
      </c>
      <c r="N31" s="10">
        <f>LOOKUP(M31,$C$4:$E$204,$D$4:$D$204)</f>
        <v>177</v>
      </c>
      <c r="O31" s="10">
        <f>LOOKUP(M31,$C$4:$E$204,$E$4:$E$204)</f>
        <v>238</v>
      </c>
      <c r="P31" s="10">
        <f>N31+O31</f>
        <v>415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230</v>
      </c>
      <c r="U31" s="10">
        <f>S31+T31</f>
        <v>461</v>
      </c>
      <c r="V31" s="11"/>
      <c r="W31" s="10">
        <v>78</v>
      </c>
      <c r="X31" s="10">
        <f>LOOKUP(W31,$C$4:$E$204,$D$4:$D$204)</f>
        <v>218</v>
      </c>
      <c r="Y31" s="10">
        <f>LOOKUP(W31,$C$4:$E$204,$E$4:$E$204)</f>
        <v>231</v>
      </c>
      <c r="Z31" s="10">
        <f>X31+Y31</f>
        <v>449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71</v>
      </c>
      <c r="F32" s="2">
        <v>135</v>
      </c>
      <c r="H32" s="10">
        <v>64</v>
      </c>
      <c r="I32" s="10">
        <f>LOOKUP(H32,$C$4:$E$204,$D$4:$D$204)</f>
        <v>171</v>
      </c>
      <c r="J32" s="10">
        <f>LOOKUP(H32,$C$4:$E$204,$E$4:$E$204)</f>
        <v>231</v>
      </c>
      <c r="K32" s="10">
        <f>I32+J32</f>
        <v>402</v>
      </c>
      <c r="L32" s="11"/>
      <c r="M32" s="10">
        <v>69</v>
      </c>
      <c r="N32" s="10">
        <f>LOOKUP(M32,$C$4:$E$204,$D$4:$D$204)</f>
        <v>211</v>
      </c>
      <c r="O32" s="10">
        <f>LOOKUP(M32,$C$4:$E$204,$E$4:$E$204)</f>
        <v>238</v>
      </c>
      <c r="P32" s="10">
        <f>N32+O32</f>
        <v>449</v>
      </c>
      <c r="Q32" s="11"/>
      <c r="R32" s="10">
        <v>74</v>
      </c>
      <c r="S32" s="10">
        <f>LOOKUP(R32,$C$4:$E$204,$D$4:$D$204)</f>
        <v>207</v>
      </c>
      <c r="T32" s="10">
        <f>LOOKUP(R32,$C$4:$E$204,$E$4:$E$204)</f>
        <v>267</v>
      </c>
      <c r="U32" s="10">
        <f>S32+T32</f>
        <v>474</v>
      </c>
      <c r="V32" s="11"/>
      <c r="W32" s="10">
        <v>79</v>
      </c>
      <c r="X32" s="10">
        <f>LOOKUP(W32,$C$4:$E$204,$D$4:$D$204)</f>
        <v>130</v>
      </c>
      <c r="Y32" s="10">
        <f>LOOKUP(W32,$C$4:$E$204,$E$4:$E$204)</f>
        <v>131</v>
      </c>
      <c r="Z32" s="10">
        <f>X32+Y32</f>
        <v>261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75</v>
      </c>
      <c r="F33" s="2">
        <v>141</v>
      </c>
      <c r="H33" s="12" t="s">
        <v>5</v>
      </c>
      <c r="I33" s="10">
        <f>SUM(I28:I32)</f>
        <v>919</v>
      </c>
      <c r="J33" s="10">
        <f>SUM(J28:J32)</f>
        <v>1057</v>
      </c>
      <c r="K33" s="10">
        <f>SUM(K28:K32)</f>
        <v>1976</v>
      </c>
      <c r="L33" s="11"/>
      <c r="M33" s="12" t="s">
        <v>5</v>
      </c>
      <c r="N33" s="10">
        <f>SUM(N28:N32)</f>
        <v>972</v>
      </c>
      <c r="O33" s="10">
        <f>SUM(O28:O32)</f>
        <v>1115</v>
      </c>
      <c r="P33" s="10">
        <f>SUM(P28:P32)</f>
        <v>2087</v>
      </c>
      <c r="Q33" s="11"/>
      <c r="R33" s="12" t="s">
        <v>5</v>
      </c>
      <c r="S33" s="10">
        <f>SUM(S28:S32)</f>
        <v>1154</v>
      </c>
      <c r="T33" s="10">
        <f>SUM(T28:T32)</f>
        <v>1216</v>
      </c>
      <c r="U33" s="10">
        <f>SUM(U28:U32)</f>
        <v>2370</v>
      </c>
      <c r="V33" s="11"/>
      <c r="W33" s="12" t="s">
        <v>5</v>
      </c>
      <c r="X33" s="10">
        <f>SUM(X28:X32)</f>
        <v>1061</v>
      </c>
      <c r="Y33" s="10">
        <f>SUM(Y28:Y32)</f>
        <v>1197</v>
      </c>
      <c r="Z33" s="10">
        <f>SUM(Z28:Z32)</f>
        <v>2258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66</v>
      </c>
      <c r="F34" s="2">
        <v>134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75</v>
      </c>
      <c r="E35" s="2">
        <v>69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59</v>
      </c>
      <c r="E36" s="2">
        <v>84</v>
      </c>
      <c r="F36" s="2">
        <v>143</v>
      </c>
      <c r="H36" s="10">
        <v>80</v>
      </c>
      <c r="I36" s="10">
        <f>LOOKUP(H36,$C$4:$E$204,$D$4:$D$204)</f>
        <v>139</v>
      </c>
      <c r="J36" s="10">
        <f>LOOKUP(H36,$C$4:$E$204,$E$4:$E$204)</f>
        <v>167</v>
      </c>
      <c r="K36" s="10">
        <f>I36+J36</f>
        <v>306</v>
      </c>
      <c r="L36" s="11"/>
      <c r="M36" s="10">
        <v>85</v>
      </c>
      <c r="N36" s="10">
        <f>LOOKUP(M36,$C$4:$E$204,$D$4:$D$204)</f>
        <v>101</v>
      </c>
      <c r="O36" s="10">
        <f>LOOKUP(M36,$C$4:$E$204,$E$4:$E$204)</f>
        <v>148</v>
      </c>
      <c r="P36" s="10">
        <f>N36+O36</f>
        <v>249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73</v>
      </c>
      <c r="U36" s="10">
        <f>S36+T36</f>
        <v>115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32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76</v>
      </c>
      <c r="E37" s="2">
        <v>98</v>
      </c>
      <c r="F37" s="2">
        <v>174</v>
      </c>
      <c r="H37" s="10">
        <v>81</v>
      </c>
      <c r="I37" s="10">
        <f>LOOKUP(H37,$C$4:$E$204,$D$4:$D$204)</f>
        <v>174</v>
      </c>
      <c r="J37" s="10">
        <f>LOOKUP(H37,$C$4:$E$204,$E$4:$E$204)</f>
        <v>209</v>
      </c>
      <c r="K37" s="10">
        <f>I37+J37</f>
        <v>383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95</v>
      </c>
      <c r="P37" s="10">
        <f>N37+O37</f>
        <v>161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57</v>
      </c>
      <c r="U37" s="10">
        <f>S37+T37</f>
        <v>85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49</v>
      </c>
      <c r="Z37" s="10">
        <f>X37+Y37</f>
        <v>56</v>
      </c>
    </row>
    <row r="38" spans="1:26" ht="12.75" customHeight="1" x14ac:dyDescent="0.15">
      <c r="A38" s="9"/>
      <c r="B38" s="9"/>
      <c r="C38" s="2">
        <v>36</v>
      </c>
      <c r="D38" s="2">
        <v>90</v>
      </c>
      <c r="E38" s="2">
        <v>116</v>
      </c>
      <c r="F38" s="2">
        <v>206</v>
      </c>
      <c r="H38" s="10">
        <v>82</v>
      </c>
      <c r="I38" s="10">
        <f>LOOKUP(H38,$C$4:$E$204,$D$4:$D$204)</f>
        <v>155</v>
      </c>
      <c r="J38" s="10">
        <f>LOOKUP(H38,$C$4:$E$204,$E$4:$E$204)</f>
        <v>167</v>
      </c>
      <c r="K38" s="10">
        <f>I38+J38</f>
        <v>322</v>
      </c>
      <c r="L38" s="11"/>
      <c r="M38" s="10">
        <v>87</v>
      </c>
      <c r="N38" s="10">
        <f>LOOKUP(M38,$C$4:$E$204,$D$4:$D$204)</f>
        <v>80</v>
      </c>
      <c r="O38" s="10">
        <f>LOOKUP(M38,$C$4:$E$204,$E$4:$E$204)</f>
        <v>84</v>
      </c>
      <c r="P38" s="10">
        <f>N38+O38</f>
        <v>164</v>
      </c>
      <c r="Q38" s="11"/>
      <c r="R38" s="10">
        <v>92</v>
      </c>
      <c r="S38" s="10">
        <f>LOOKUP(R38,$C$4:$E$204,$D$4:$D$204)</f>
        <v>29</v>
      </c>
      <c r="T38" s="10">
        <f>LOOKUP(R38,$C$4:$E$204,$E$4:$E$204)</f>
        <v>59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107</v>
      </c>
      <c r="F39" s="2">
        <v>210</v>
      </c>
      <c r="H39" s="10">
        <v>83</v>
      </c>
      <c r="I39" s="10">
        <f>LOOKUP(H39,$C$4:$E$204,$D$4:$D$204)</f>
        <v>156</v>
      </c>
      <c r="J39" s="10">
        <f>LOOKUP(H39,$C$4:$E$204,$E$4:$E$204)</f>
        <v>181</v>
      </c>
      <c r="K39" s="10">
        <f>I39+J39</f>
        <v>337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93</v>
      </c>
      <c r="P39" s="10">
        <f>N39+O39</f>
        <v>157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62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124</v>
      </c>
      <c r="E40" s="2">
        <v>130</v>
      </c>
      <c r="F40" s="2">
        <v>254</v>
      </c>
      <c r="H40" s="10">
        <v>84</v>
      </c>
      <c r="I40" s="10">
        <f>LOOKUP(H40,$C$4:$E$204,$D$4:$D$204)</f>
        <v>106</v>
      </c>
      <c r="J40" s="10">
        <f>LOOKUP(H40,$C$4:$E$204,$E$4:$E$204)</f>
        <v>131</v>
      </c>
      <c r="K40" s="10">
        <f>I40+J40</f>
        <v>237</v>
      </c>
      <c r="L40" s="11"/>
      <c r="M40" s="10">
        <v>89</v>
      </c>
      <c r="N40" s="10">
        <f>LOOKUP(M40,$C$4:$E$204,$D$4:$D$204)</f>
        <v>58</v>
      </c>
      <c r="O40" s="10">
        <f>LOOKUP(M40,$C$4:$E$204,$E$4:$E$204)</f>
        <v>93</v>
      </c>
      <c r="P40" s="10">
        <f>N40+O40</f>
        <v>151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49</v>
      </c>
      <c r="U40" s="10">
        <f>S40+T40</f>
        <v>64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123</v>
      </c>
      <c r="E41" s="2">
        <v>136</v>
      </c>
      <c r="F41" s="2">
        <v>259</v>
      </c>
      <c r="H41" s="12" t="s">
        <v>5</v>
      </c>
      <c r="I41" s="10">
        <f>SUM(I36:I40)</f>
        <v>730</v>
      </c>
      <c r="J41" s="10">
        <f>SUM(J36:J40)</f>
        <v>855</v>
      </c>
      <c r="K41" s="26">
        <f>SUM(K36:K40)</f>
        <v>1585</v>
      </c>
      <c r="L41" s="11"/>
      <c r="M41" s="12" t="s">
        <v>5</v>
      </c>
      <c r="N41" s="10">
        <f>SUM(N36:N40)</f>
        <v>369</v>
      </c>
      <c r="O41" s="10">
        <f>SUM(O36:O40)</f>
        <v>513</v>
      </c>
      <c r="P41" s="10">
        <f>SUM(P36:P40)</f>
        <v>882</v>
      </c>
      <c r="Q41" s="11"/>
      <c r="R41" s="12" t="s">
        <v>5</v>
      </c>
      <c r="S41" s="10">
        <f>SUM(S36:S40)</f>
        <v>128</v>
      </c>
      <c r="T41" s="10">
        <f>SUM(T36:T40)</f>
        <v>300</v>
      </c>
      <c r="U41" s="10">
        <f>SUM(U36:U40)</f>
        <v>428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159</v>
      </c>
      <c r="F42" s="2">
        <v>302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135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153</v>
      </c>
      <c r="F44" s="2">
        <v>294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8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181</v>
      </c>
      <c r="F45" s="2">
        <v>331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3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123</v>
      </c>
      <c r="E46" s="2">
        <v>149</v>
      </c>
      <c r="F46" s="2">
        <v>272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187</v>
      </c>
      <c r="F47" s="2">
        <v>345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169</v>
      </c>
      <c r="E48" s="2">
        <v>199</v>
      </c>
      <c r="F48" s="2">
        <v>368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201</v>
      </c>
      <c r="E49" s="2">
        <v>218</v>
      </c>
      <c r="F49" s="2">
        <v>419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207</v>
      </c>
      <c r="E50" s="2">
        <v>248</v>
      </c>
      <c r="F50" s="2">
        <v>455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224</v>
      </c>
      <c r="E51" s="2">
        <v>230</v>
      </c>
      <c r="F51" s="2">
        <v>454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239</v>
      </c>
      <c r="F52" s="2">
        <v>484</v>
      </c>
      <c r="V52" s="16"/>
      <c r="W52" s="20" t="s">
        <v>11</v>
      </c>
      <c r="X52" s="21">
        <f>SUM(D2:D199)</f>
        <v>13514</v>
      </c>
      <c r="Y52" s="22">
        <f>SUM(E2:E199)</f>
        <v>14910</v>
      </c>
      <c r="Z52" s="22">
        <f>X52+Y52</f>
        <v>28424</v>
      </c>
    </row>
    <row r="53" spans="1:26" x14ac:dyDescent="0.15">
      <c r="A53" s="9"/>
      <c r="B53" s="9"/>
      <c r="C53" s="2">
        <v>51</v>
      </c>
      <c r="D53" s="2">
        <v>263</v>
      </c>
      <c r="E53" s="2">
        <v>261</v>
      </c>
      <c r="F53" s="2">
        <v>524</v>
      </c>
    </row>
    <row r="54" spans="1:26" x14ac:dyDescent="0.15">
      <c r="A54" s="9"/>
      <c r="B54" s="9"/>
      <c r="C54" s="2">
        <v>52</v>
      </c>
      <c r="D54" s="2">
        <v>251</v>
      </c>
      <c r="E54" s="2">
        <v>257</v>
      </c>
      <c r="F54" s="2">
        <v>508</v>
      </c>
    </row>
    <row r="55" spans="1:26" x14ac:dyDescent="0.15">
      <c r="A55" s="9"/>
      <c r="B55" s="9"/>
      <c r="C55" s="2">
        <v>53</v>
      </c>
      <c r="D55" s="2">
        <v>224</v>
      </c>
      <c r="E55" s="2">
        <v>240</v>
      </c>
      <c r="F55" s="2">
        <v>464</v>
      </c>
    </row>
    <row r="56" spans="1:26" x14ac:dyDescent="0.15">
      <c r="A56" s="9"/>
      <c r="B56" s="9"/>
      <c r="C56" s="2">
        <v>54</v>
      </c>
      <c r="D56" s="2">
        <v>242</v>
      </c>
      <c r="E56" s="2">
        <v>250</v>
      </c>
      <c r="F56" s="2">
        <v>492</v>
      </c>
    </row>
    <row r="57" spans="1:26" x14ac:dyDescent="0.15">
      <c r="A57" s="9"/>
      <c r="B57" s="9"/>
      <c r="C57" s="2">
        <v>55</v>
      </c>
      <c r="D57" s="2">
        <v>241</v>
      </c>
      <c r="E57" s="2">
        <v>244</v>
      </c>
      <c r="F57" s="2">
        <v>485</v>
      </c>
    </row>
    <row r="58" spans="1:26" x14ac:dyDescent="0.15">
      <c r="A58" s="9"/>
      <c r="B58" s="9"/>
      <c r="C58" s="2">
        <v>56</v>
      </c>
      <c r="D58" s="2">
        <v>239</v>
      </c>
      <c r="E58" s="2">
        <v>251</v>
      </c>
      <c r="F58" s="2">
        <v>490</v>
      </c>
    </row>
    <row r="59" spans="1:26" x14ac:dyDescent="0.15">
      <c r="A59" s="9"/>
      <c r="B59" s="9"/>
      <c r="C59" s="2">
        <v>57</v>
      </c>
      <c r="D59" s="2">
        <v>212</v>
      </c>
      <c r="E59" s="2">
        <v>228</v>
      </c>
      <c r="F59" s="2">
        <v>440</v>
      </c>
    </row>
    <row r="60" spans="1:26" x14ac:dyDescent="0.15">
      <c r="A60" s="9"/>
      <c r="B60" s="9"/>
      <c r="C60" s="2">
        <v>58</v>
      </c>
      <c r="D60" s="2">
        <v>183</v>
      </c>
      <c r="E60" s="2">
        <v>194</v>
      </c>
      <c r="F60" s="2">
        <v>377</v>
      </c>
    </row>
    <row r="61" spans="1:26" x14ac:dyDescent="0.15">
      <c r="A61" s="9"/>
      <c r="B61" s="9"/>
      <c r="C61" s="2">
        <v>59</v>
      </c>
      <c r="D61" s="2">
        <v>191</v>
      </c>
      <c r="E61" s="2">
        <v>206</v>
      </c>
      <c r="F61" s="2">
        <v>397</v>
      </c>
    </row>
    <row r="62" spans="1:26" x14ac:dyDescent="0.15">
      <c r="A62" s="9"/>
      <c r="B62" s="9"/>
      <c r="C62" s="2">
        <v>60</v>
      </c>
      <c r="D62" s="2">
        <v>213</v>
      </c>
      <c r="E62" s="2">
        <v>214</v>
      </c>
      <c r="F62" s="2">
        <v>427</v>
      </c>
    </row>
    <row r="63" spans="1:26" x14ac:dyDescent="0.15">
      <c r="A63" s="9"/>
      <c r="B63" s="9"/>
      <c r="C63" s="2">
        <v>61</v>
      </c>
      <c r="D63" s="2">
        <v>174</v>
      </c>
      <c r="E63" s="2">
        <v>216</v>
      </c>
      <c r="F63" s="2">
        <v>390</v>
      </c>
    </row>
    <row r="64" spans="1:26" x14ac:dyDescent="0.15">
      <c r="A64" s="9"/>
      <c r="B64" s="9"/>
      <c r="C64" s="2">
        <v>62</v>
      </c>
      <c r="D64" s="2">
        <v>181</v>
      </c>
      <c r="E64" s="2">
        <v>207</v>
      </c>
      <c r="F64" s="2">
        <v>388</v>
      </c>
    </row>
    <row r="65" spans="1:6" x14ac:dyDescent="0.15">
      <c r="A65" s="9"/>
      <c r="B65" s="9"/>
      <c r="C65" s="2">
        <v>63</v>
      </c>
      <c r="D65" s="2">
        <v>180</v>
      </c>
      <c r="E65" s="2">
        <v>189</v>
      </c>
      <c r="F65" s="2">
        <v>369</v>
      </c>
    </row>
    <row r="66" spans="1:6" x14ac:dyDescent="0.15">
      <c r="A66" s="9"/>
      <c r="B66" s="9"/>
      <c r="C66" s="2">
        <v>64</v>
      </c>
      <c r="D66" s="2">
        <v>171</v>
      </c>
      <c r="E66" s="2">
        <v>231</v>
      </c>
      <c r="F66" s="2">
        <v>402</v>
      </c>
    </row>
    <row r="67" spans="1:6" x14ac:dyDescent="0.15">
      <c r="A67" s="9"/>
      <c r="B67" s="9"/>
      <c r="C67" s="2">
        <v>65</v>
      </c>
      <c r="D67" s="2">
        <v>196</v>
      </c>
      <c r="E67" s="2">
        <v>192</v>
      </c>
      <c r="F67" s="2">
        <v>388</v>
      </c>
    </row>
    <row r="68" spans="1:6" x14ac:dyDescent="0.15">
      <c r="A68" s="9"/>
      <c r="B68" s="9"/>
      <c r="C68" s="2">
        <v>66</v>
      </c>
      <c r="D68" s="2">
        <v>199</v>
      </c>
      <c r="E68" s="2">
        <v>230</v>
      </c>
      <c r="F68" s="2">
        <v>429</v>
      </c>
    </row>
    <row r="69" spans="1:6" x14ac:dyDescent="0.15">
      <c r="A69" s="9"/>
      <c r="B69" s="9"/>
      <c r="C69" s="2">
        <v>67</v>
      </c>
      <c r="D69" s="2">
        <v>189</v>
      </c>
      <c r="E69" s="2">
        <v>217</v>
      </c>
      <c r="F69" s="2">
        <v>406</v>
      </c>
    </row>
    <row r="70" spans="1:6" x14ac:dyDescent="0.15">
      <c r="A70" s="9"/>
      <c r="B70" s="9"/>
      <c r="C70" s="2">
        <v>68</v>
      </c>
      <c r="D70" s="2">
        <v>177</v>
      </c>
      <c r="E70" s="2">
        <v>238</v>
      </c>
      <c r="F70" s="2">
        <v>415</v>
      </c>
    </row>
    <row r="71" spans="1:6" x14ac:dyDescent="0.15">
      <c r="A71" s="9"/>
      <c r="B71" s="9"/>
      <c r="C71" s="2">
        <v>69</v>
      </c>
      <c r="D71" s="2">
        <v>211</v>
      </c>
      <c r="E71" s="2">
        <v>238</v>
      </c>
      <c r="F71" s="2">
        <v>449</v>
      </c>
    </row>
    <row r="72" spans="1:6" x14ac:dyDescent="0.15">
      <c r="A72" s="9"/>
      <c r="B72" s="9"/>
      <c r="C72" s="2">
        <v>70</v>
      </c>
      <c r="D72" s="2">
        <v>207</v>
      </c>
      <c r="E72" s="2">
        <v>233</v>
      </c>
      <c r="F72" s="2">
        <v>440</v>
      </c>
    </row>
    <row r="73" spans="1:6" x14ac:dyDescent="0.15">
      <c r="A73" s="9"/>
      <c r="B73" s="9"/>
      <c r="C73" s="2">
        <v>71</v>
      </c>
      <c r="D73" s="2">
        <v>251</v>
      </c>
      <c r="E73" s="2">
        <v>220</v>
      </c>
      <c r="F73" s="2">
        <v>471</v>
      </c>
    </row>
    <row r="74" spans="1:6" x14ac:dyDescent="0.15">
      <c r="A74" s="9"/>
      <c r="B74" s="9"/>
      <c r="C74" s="2">
        <v>72</v>
      </c>
      <c r="D74" s="2">
        <v>258</v>
      </c>
      <c r="E74" s="2">
        <v>266</v>
      </c>
      <c r="F74" s="2">
        <v>524</v>
      </c>
    </row>
    <row r="75" spans="1:6" x14ac:dyDescent="0.15">
      <c r="A75" s="9"/>
      <c r="B75" s="9"/>
      <c r="C75" s="2">
        <v>73</v>
      </c>
      <c r="D75" s="2">
        <v>231</v>
      </c>
      <c r="E75" s="2">
        <v>230</v>
      </c>
      <c r="F75" s="2">
        <v>461</v>
      </c>
    </row>
    <row r="76" spans="1:6" x14ac:dyDescent="0.15">
      <c r="A76" s="9"/>
      <c r="B76" s="9"/>
      <c r="C76" s="2">
        <v>74</v>
      </c>
      <c r="D76" s="2">
        <v>207</v>
      </c>
      <c r="E76" s="2">
        <v>267</v>
      </c>
      <c r="F76" s="2">
        <v>474</v>
      </c>
    </row>
    <row r="77" spans="1:6" x14ac:dyDescent="0.15">
      <c r="A77" s="9"/>
      <c r="B77" s="9"/>
      <c r="C77" s="2">
        <v>75</v>
      </c>
      <c r="D77" s="2">
        <v>238</v>
      </c>
      <c r="E77" s="2">
        <v>258</v>
      </c>
      <c r="F77" s="2">
        <v>496</v>
      </c>
    </row>
    <row r="78" spans="1:6" x14ac:dyDescent="0.15">
      <c r="A78" s="9"/>
      <c r="B78" s="9"/>
      <c r="C78" s="2">
        <v>76</v>
      </c>
      <c r="D78" s="2">
        <v>250</v>
      </c>
      <c r="E78" s="2">
        <v>287</v>
      </c>
      <c r="F78" s="2">
        <v>537</v>
      </c>
    </row>
    <row r="79" spans="1:6" x14ac:dyDescent="0.15">
      <c r="A79" s="9"/>
      <c r="B79" s="9"/>
      <c r="C79" s="2">
        <v>77</v>
      </c>
      <c r="D79" s="2">
        <v>225</v>
      </c>
      <c r="E79" s="2">
        <v>290</v>
      </c>
      <c r="F79" s="2">
        <v>515</v>
      </c>
    </row>
    <row r="80" spans="1:6" x14ac:dyDescent="0.15">
      <c r="A80" s="9"/>
      <c r="B80" s="9"/>
      <c r="C80" s="2">
        <v>78</v>
      </c>
      <c r="D80" s="2">
        <v>218</v>
      </c>
      <c r="E80" s="2">
        <v>231</v>
      </c>
      <c r="F80" s="2">
        <v>449</v>
      </c>
    </row>
    <row r="81" spans="1:6" x14ac:dyDescent="0.15">
      <c r="A81" s="9"/>
      <c r="B81" s="9"/>
      <c r="C81" s="2">
        <v>79</v>
      </c>
      <c r="D81" s="2">
        <v>130</v>
      </c>
      <c r="E81" s="2">
        <v>131</v>
      </c>
      <c r="F81" s="2">
        <v>261</v>
      </c>
    </row>
    <row r="82" spans="1:6" x14ac:dyDescent="0.15">
      <c r="A82" s="9"/>
      <c r="B82" s="9"/>
      <c r="C82" s="2">
        <v>80</v>
      </c>
      <c r="D82" s="2">
        <v>139</v>
      </c>
      <c r="E82" s="2">
        <v>167</v>
      </c>
      <c r="F82" s="2">
        <v>306</v>
      </c>
    </row>
    <row r="83" spans="1:6" x14ac:dyDescent="0.15">
      <c r="A83" s="9"/>
      <c r="B83" s="9"/>
      <c r="C83" s="2">
        <v>81</v>
      </c>
      <c r="D83" s="2">
        <v>174</v>
      </c>
      <c r="E83" s="2">
        <v>209</v>
      </c>
      <c r="F83" s="2">
        <v>383</v>
      </c>
    </row>
    <row r="84" spans="1:6" x14ac:dyDescent="0.15">
      <c r="A84" s="9"/>
      <c r="B84" s="9"/>
      <c r="C84" s="2">
        <v>82</v>
      </c>
      <c r="D84" s="2">
        <v>155</v>
      </c>
      <c r="E84" s="2">
        <v>167</v>
      </c>
      <c r="F84" s="2">
        <v>322</v>
      </c>
    </row>
    <row r="85" spans="1:6" x14ac:dyDescent="0.15">
      <c r="A85" s="9"/>
      <c r="B85" s="9"/>
      <c r="C85" s="2">
        <v>83</v>
      </c>
      <c r="D85" s="2">
        <v>156</v>
      </c>
      <c r="E85" s="2">
        <v>181</v>
      </c>
      <c r="F85" s="2">
        <v>337</v>
      </c>
    </row>
    <row r="86" spans="1:6" x14ac:dyDescent="0.15">
      <c r="A86" s="9"/>
      <c r="B86" s="9"/>
      <c r="C86" s="2">
        <v>84</v>
      </c>
      <c r="D86" s="2">
        <v>106</v>
      </c>
      <c r="E86" s="2">
        <v>131</v>
      </c>
      <c r="F86" s="2">
        <v>237</v>
      </c>
    </row>
    <row r="87" spans="1:6" x14ac:dyDescent="0.15">
      <c r="A87" s="9"/>
      <c r="B87" s="9"/>
      <c r="C87" s="2">
        <v>85</v>
      </c>
      <c r="D87" s="2">
        <v>101</v>
      </c>
      <c r="E87" s="2">
        <v>148</v>
      </c>
      <c r="F87" s="2">
        <v>249</v>
      </c>
    </row>
    <row r="88" spans="1:6" x14ac:dyDescent="0.15">
      <c r="A88" s="9"/>
      <c r="B88" s="9"/>
      <c r="C88" s="2">
        <v>86</v>
      </c>
      <c r="D88" s="2">
        <v>66</v>
      </c>
      <c r="E88" s="2">
        <v>95</v>
      </c>
      <c r="F88" s="2">
        <v>161</v>
      </c>
    </row>
    <row r="89" spans="1:6" x14ac:dyDescent="0.15">
      <c r="A89" s="9"/>
      <c r="B89" s="9"/>
      <c r="C89" s="2">
        <v>87</v>
      </c>
      <c r="D89" s="2">
        <v>80</v>
      </c>
      <c r="E89" s="2">
        <v>84</v>
      </c>
      <c r="F89" s="2">
        <v>164</v>
      </c>
    </row>
    <row r="90" spans="1:6" x14ac:dyDescent="0.15">
      <c r="A90" s="9"/>
      <c r="B90" s="9"/>
      <c r="C90" s="2">
        <v>88</v>
      </c>
      <c r="D90" s="2">
        <v>64</v>
      </c>
      <c r="E90" s="2">
        <v>93</v>
      </c>
      <c r="F90" s="2">
        <v>157</v>
      </c>
    </row>
    <row r="91" spans="1:6" x14ac:dyDescent="0.15">
      <c r="A91" s="9"/>
      <c r="B91" s="9"/>
      <c r="C91" s="2">
        <v>89</v>
      </c>
      <c r="D91" s="2">
        <v>58</v>
      </c>
      <c r="E91" s="2">
        <v>93</v>
      </c>
      <c r="F91" s="2">
        <v>151</v>
      </c>
    </row>
    <row r="92" spans="1:6" x14ac:dyDescent="0.15">
      <c r="A92" s="9"/>
      <c r="B92" s="9"/>
      <c r="C92" s="2">
        <v>90</v>
      </c>
      <c r="D92" s="2">
        <v>42</v>
      </c>
      <c r="E92" s="2">
        <v>73</v>
      </c>
      <c r="F92" s="2">
        <v>115</v>
      </c>
    </row>
    <row r="93" spans="1:6" x14ac:dyDescent="0.15">
      <c r="A93" s="9"/>
      <c r="B93" s="9"/>
      <c r="C93" s="2">
        <v>91</v>
      </c>
      <c r="D93" s="2">
        <v>28</v>
      </c>
      <c r="E93" s="2">
        <v>57</v>
      </c>
      <c r="F93" s="2">
        <v>85</v>
      </c>
    </row>
    <row r="94" spans="1:6" x14ac:dyDescent="0.15">
      <c r="A94" s="9"/>
      <c r="B94" s="9"/>
      <c r="C94" s="2">
        <v>92</v>
      </c>
      <c r="D94" s="2">
        <v>29</v>
      </c>
      <c r="E94" s="2">
        <v>59</v>
      </c>
      <c r="F94" s="2">
        <v>88</v>
      </c>
    </row>
    <row r="95" spans="1:6" x14ac:dyDescent="0.15">
      <c r="A95" s="9"/>
      <c r="B95" s="9"/>
      <c r="C95" s="2">
        <v>93</v>
      </c>
      <c r="D95" s="2">
        <v>14</v>
      </c>
      <c r="E95" s="2">
        <v>62</v>
      </c>
      <c r="F95" s="2">
        <v>76</v>
      </c>
    </row>
    <row r="96" spans="1:6" x14ac:dyDescent="0.15">
      <c r="A96" s="9"/>
      <c r="B96" s="9"/>
      <c r="C96" s="2">
        <v>94</v>
      </c>
      <c r="D96" s="2">
        <v>15</v>
      </c>
      <c r="E96" s="2">
        <v>49</v>
      </c>
      <c r="F96" s="2">
        <v>64</v>
      </c>
    </row>
    <row r="97" spans="1:6" x14ac:dyDescent="0.15">
      <c r="A97" s="9"/>
      <c r="B97" s="9"/>
      <c r="C97" s="2">
        <v>95</v>
      </c>
      <c r="D97" s="2">
        <v>10</v>
      </c>
      <c r="E97" s="2">
        <v>32</v>
      </c>
      <c r="F97" s="2">
        <v>42</v>
      </c>
    </row>
    <row r="98" spans="1:6" x14ac:dyDescent="0.15">
      <c r="A98" s="9"/>
      <c r="B98" s="9"/>
      <c r="C98" s="2">
        <v>96</v>
      </c>
      <c r="D98" s="2">
        <v>7</v>
      </c>
      <c r="E98" s="2">
        <v>49</v>
      </c>
      <c r="F98" s="2">
        <v>56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1</v>
      </c>
      <c r="E102" s="2">
        <v>8</v>
      </c>
      <c r="F102" s="2">
        <v>9</v>
      </c>
    </row>
    <row r="103" spans="1:6" x14ac:dyDescent="0.15">
      <c r="A103" s="9"/>
      <c r="B103" s="9"/>
      <c r="C103" s="2">
        <v>101</v>
      </c>
      <c r="D103" s="2">
        <v>1</v>
      </c>
      <c r="E103" s="2">
        <v>3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2025.4</vt:lpstr>
      <vt:lpstr>'2025.4'!Print_Area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船曳 育夢</cp:lastModifiedBy>
  <cp:lastPrinted>2025-05-09T07:49:49Z</cp:lastPrinted>
  <dcterms:created xsi:type="dcterms:W3CDTF">2018-05-07T06:54:39Z</dcterms:created>
  <dcterms:modified xsi:type="dcterms:W3CDTF">2025-05-09T07:49:50Z</dcterms:modified>
</cp:coreProperties>
</file>