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\\Igcrad11\21_住民課\jumin\月末凍結データ\人口関係\★地区・年齢・国籍\R7年\R7.8\"/>
    </mc:Choice>
  </mc:AlternateContent>
  <xr:revisionPtr revIDLastSave="0" documentId="13_ncr:1_{7BEB1D85-71C9-4345-83A9-77D5A03E0739}" xr6:coauthVersionLast="36" xr6:coauthVersionMax="36" xr10:uidLastSave="{00000000-0000-0000-0000-000000000000}"/>
  <bookViews>
    <workbookView xWindow="0" yWindow="0" windowWidth="19200" windowHeight="11610" activeTab="4" xr2:uid="{00000000-000D-0000-FFFF-FFFF00000000}"/>
  </bookViews>
  <sheets>
    <sheet name="2025.4" sheetId="63" r:id="rId1"/>
    <sheet name="2025.5" sheetId="64" r:id="rId2"/>
    <sheet name="2025.6" sheetId="65" r:id="rId3"/>
    <sheet name="2025.7" sheetId="66" r:id="rId4"/>
    <sheet name="2025.8" sheetId="67" r:id="rId5"/>
  </sheets>
  <definedNames>
    <definedName name="_xlnm.Print_Area" localSheetId="0">'2025.4'!$A$1:$Z$52</definedName>
    <definedName name="_xlnm.Print_Area" localSheetId="1">'2025.5'!$A$1:$Z$52</definedName>
    <definedName name="_xlnm.Print_Area" localSheetId="2">'2025.6'!$A$1:$Z$52</definedName>
    <definedName name="_xlnm.Print_Area" localSheetId="3">'2025.7'!$A$1:$Z$52</definedName>
    <definedName name="_xlnm.Print_Area" localSheetId="4">'2025.8'!$A$1:$Z$52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2" i="67" l="1"/>
  <c r="X52" i="67"/>
  <c r="Y48" i="67"/>
  <c r="X48" i="67"/>
  <c r="T48" i="67"/>
  <c r="S48" i="67"/>
  <c r="O48" i="67"/>
  <c r="N48" i="67"/>
  <c r="J48" i="67"/>
  <c r="I48" i="67"/>
  <c r="Y47" i="67"/>
  <c r="X47" i="67"/>
  <c r="Z47" i="67" s="1"/>
  <c r="T47" i="67"/>
  <c r="S47" i="67"/>
  <c r="U47" i="67" s="1"/>
  <c r="O47" i="67"/>
  <c r="N47" i="67"/>
  <c r="J47" i="67"/>
  <c r="I47" i="67"/>
  <c r="Y46" i="67"/>
  <c r="X46" i="67"/>
  <c r="Z46" i="67" s="1"/>
  <c r="T46" i="67"/>
  <c r="S46" i="67"/>
  <c r="U46" i="67" s="1"/>
  <c r="O46" i="67"/>
  <c r="P46" i="67" s="1"/>
  <c r="N46" i="67"/>
  <c r="J46" i="67"/>
  <c r="I46" i="67"/>
  <c r="Y45" i="67"/>
  <c r="X45" i="67"/>
  <c r="Z45" i="67" s="1"/>
  <c r="U45" i="67"/>
  <c r="T45" i="67"/>
  <c r="S45" i="67"/>
  <c r="O45" i="67"/>
  <c r="N45" i="67"/>
  <c r="J45" i="67"/>
  <c r="I45" i="67"/>
  <c r="K45" i="67" s="1"/>
  <c r="Y44" i="67"/>
  <c r="X44" i="67"/>
  <c r="X49" i="67" s="1"/>
  <c r="T44" i="67"/>
  <c r="S44" i="67"/>
  <c r="O44" i="67"/>
  <c r="N44" i="67"/>
  <c r="N49" i="67" s="1"/>
  <c r="J44" i="67"/>
  <c r="I44" i="67"/>
  <c r="K44" i="67" s="1"/>
  <c r="Y40" i="67"/>
  <c r="X40" i="67"/>
  <c r="Z40" i="67" s="1"/>
  <c r="T40" i="67"/>
  <c r="S40" i="67"/>
  <c r="O40" i="67"/>
  <c r="N40" i="67"/>
  <c r="J40" i="67"/>
  <c r="I40" i="67"/>
  <c r="K40" i="67" s="1"/>
  <c r="Y39" i="67"/>
  <c r="X39" i="67"/>
  <c r="Z39" i="67" s="1"/>
  <c r="T39" i="67"/>
  <c r="S39" i="67"/>
  <c r="O39" i="67"/>
  <c r="N39" i="67"/>
  <c r="J39" i="67"/>
  <c r="I39" i="67"/>
  <c r="Y38" i="67"/>
  <c r="X38" i="67"/>
  <c r="Z38" i="67" s="1"/>
  <c r="T38" i="67"/>
  <c r="S38" i="67"/>
  <c r="P38" i="67"/>
  <c r="O38" i="67"/>
  <c r="N38" i="67"/>
  <c r="J38" i="67"/>
  <c r="I38" i="67"/>
  <c r="Y37" i="67"/>
  <c r="X37" i="67"/>
  <c r="T37" i="67"/>
  <c r="S37" i="67"/>
  <c r="U37" i="67" s="1"/>
  <c r="O37" i="67"/>
  <c r="N37" i="67"/>
  <c r="J37" i="67"/>
  <c r="I37" i="67"/>
  <c r="Y36" i="67"/>
  <c r="Y41" i="67" s="1"/>
  <c r="X36" i="67"/>
  <c r="T36" i="67"/>
  <c r="S36" i="67"/>
  <c r="S41" i="67" s="1"/>
  <c r="O36" i="67"/>
  <c r="N36" i="67"/>
  <c r="P36" i="67" s="1"/>
  <c r="J36" i="67"/>
  <c r="J41" i="67" s="1"/>
  <c r="I36" i="67"/>
  <c r="K36" i="67" s="1"/>
  <c r="Y32" i="67"/>
  <c r="X32" i="67"/>
  <c r="T32" i="67"/>
  <c r="S32" i="67"/>
  <c r="O32" i="67"/>
  <c r="N32" i="67"/>
  <c r="P32" i="67" s="1"/>
  <c r="J32" i="67"/>
  <c r="I32" i="67"/>
  <c r="Y31" i="67"/>
  <c r="X31" i="67"/>
  <c r="Z31" i="67" s="1"/>
  <c r="T31" i="67"/>
  <c r="S31" i="67"/>
  <c r="O31" i="67"/>
  <c r="N31" i="67"/>
  <c r="P31" i="67" s="1"/>
  <c r="J31" i="67"/>
  <c r="K31" i="67" s="1"/>
  <c r="I31" i="67"/>
  <c r="Y30" i="67"/>
  <c r="X30" i="67"/>
  <c r="Z30" i="67" s="1"/>
  <c r="T30" i="67"/>
  <c r="S30" i="67"/>
  <c r="O30" i="67"/>
  <c r="N30" i="67"/>
  <c r="P30" i="67" s="1"/>
  <c r="J30" i="67"/>
  <c r="I30" i="67"/>
  <c r="Y29" i="67"/>
  <c r="X29" i="67"/>
  <c r="T29" i="67"/>
  <c r="S29" i="67"/>
  <c r="U29" i="67" s="1"/>
  <c r="O29" i="67"/>
  <c r="N29" i="67"/>
  <c r="P29" i="67" s="1"/>
  <c r="J29" i="67"/>
  <c r="I29" i="67"/>
  <c r="Y28" i="67"/>
  <c r="X28" i="67"/>
  <c r="T28" i="67"/>
  <c r="S28" i="67"/>
  <c r="S33" i="67" s="1"/>
  <c r="O28" i="67"/>
  <c r="O33" i="67" s="1"/>
  <c r="N28" i="67"/>
  <c r="J28" i="67"/>
  <c r="I28" i="67"/>
  <c r="K28" i="67" s="1"/>
  <c r="Y24" i="67"/>
  <c r="X24" i="67"/>
  <c r="T24" i="67"/>
  <c r="S24" i="67"/>
  <c r="U24" i="67" s="1"/>
  <c r="P24" i="67"/>
  <c r="O24" i="67"/>
  <c r="N24" i="67"/>
  <c r="J24" i="67"/>
  <c r="I24" i="67"/>
  <c r="Y23" i="67"/>
  <c r="X23" i="67"/>
  <c r="Z23" i="67" s="1"/>
  <c r="T23" i="67"/>
  <c r="S23" i="67"/>
  <c r="U23" i="67" s="1"/>
  <c r="O23" i="67"/>
  <c r="N23" i="67"/>
  <c r="J23" i="67"/>
  <c r="K23" i="67" s="1"/>
  <c r="I23" i="67"/>
  <c r="Y22" i="67"/>
  <c r="X22" i="67"/>
  <c r="Z22" i="67" s="1"/>
  <c r="T22" i="67"/>
  <c r="S22" i="67"/>
  <c r="U22" i="67" s="1"/>
  <c r="P22" i="67"/>
  <c r="O22" i="67"/>
  <c r="N22" i="67"/>
  <c r="J22" i="67"/>
  <c r="I22" i="67"/>
  <c r="Y21" i="67"/>
  <c r="X21" i="67"/>
  <c r="X25" i="67" s="1"/>
  <c r="T21" i="67"/>
  <c r="S21" i="67"/>
  <c r="O21" i="67"/>
  <c r="N21" i="67"/>
  <c r="P21" i="67" s="1"/>
  <c r="J21" i="67"/>
  <c r="K21" i="67" s="1"/>
  <c r="I21" i="67"/>
  <c r="Y20" i="67"/>
  <c r="Y25" i="67" s="1"/>
  <c r="X20" i="67"/>
  <c r="Z20" i="67" s="1"/>
  <c r="T20" i="67"/>
  <c r="T25" i="67" s="1"/>
  <c r="S20" i="67"/>
  <c r="O20" i="67"/>
  <c r="N20" i="67"/>
  <c r="J20" i="67"/>
  <c r="I20" i="67"/>
  <c r="K20" i="67" s="1"/>
  <c r="Y16" i="67"/>
  <c r="X16" i="67"/>
  <c r="Z16" i="67" s="1"/>
  <c r="T16" i="67"/>
  <c r="S16" i="67"/>
  <c r="P16" i="67"/>
  <c r="O16" i="67"/>
  <c r="N16" i="67"/>
  <c r="J16" i="67"/>
  <c r="I16" i="67"/>
  <c r="K16" i="67" s="1"/>
  <c r="Y15" i="67"/>
  <c r="X15" i="67"/>
  <c r="T15" i="67"/>
  <c r="S15" i="67"/>
  <c r="U15" i="67" s="1"/>
  <c r="O15" i="67"/>
  <c r="N15" i="67"/>
  <c r="J15" i="67"/>
  <c r="I15" i="67"/>
  <c r="Y14" i="67"/>
  <c r="X14" i="67"/>
  <c r="T14" i="67"/>
  <c r="S14" i="67"/>
  <c r="U14" i="67" s="1"/>
  <c r="O14" i="67"/>
  <c r="N14" i="67"/>
  <c r="P14" i="67" s="1"/>
  <c r="J14" i="67"/>
  <c r="I14" i="67"/>
  <c r="K14" i="67" s="1"/>
  <c r="Y13" i="67"/>
  <c r="X13" i="67"/>
  <c r="T13" i="67"/>
  <c r="S13" i="67"/>
  <c r="O13" i="67"/>
  <c r="N13" i="67"/>
  <c r="P13" i="67" s="1"/>
  <c r="J13" i="67"/>
  <c r="I13" i="67"/>
  <c r="Y12" i="67"/>
  <c r="X12" i="67"/>
  <c r="T12" i="67"/>
  <c r="S12" i="67"/>
  <c r="O12" i="67"/>
  <c r="O17" i="67" s="1"/>
  <c r="N12" i="67"/>
  <c r="P12" i="67" s="1"/>
  <c r="J12" i="67"/>
  <c r="I12" i="67"/>
  <c r="Y8" i="67"/>
  <c r="X8" i="67"/>
  <c r="Z8" i="67" s="1"/>
  <c r="T8" i="67"/>
  <c r="S8" i="67"/>
  <c r="O8" i="67"/>
  <c r="N8" i="67"/>
  <c r="P8" i="67" s="1"/>
  <c r="J8" i="67"/>
  <c r="I8" i="67"/>
  <c r="Y7" i="67"/>
  <c r="X7" i="67"/>
  <c r="T7" i="67"/>
  <c r="S7" i="67"/>
  <c r="U7" i="67" s="1"/>
  <c r="O7" i="67"/>
  <c r="N7" i="67"/>
  <c r="P7" i="67" s="1"/>
  <c r="J7" i="67"/>
  <c r="K7" i="67" s="1"/>
  <c r="I7" i="67"/>
  <c r="Y6" i="67"/>
  <c r="X6" i="67"/>
  <c r="T6" i="67"/>
  <c r="S6" i="67"/>
  <c r="U6" i="67" s="1"/>
  <c r="O6" i="67"/>
  <c r="P6" i="67" s="1"/>
  <c r="N6" i="67"/>
  <c r="J6" i="67"/>
  <c r="I6" i="67"/>
  <c r="K6" i="67" s="1"/>
  <c r="Y5" i="67"/>
  <c r="X5" i="67"/>
  <c r="T5" i="67"/>
  <c r="S5" i="67"/>
  <c r="U5" i="67" s="1"/>
  <c r="O5" i="67"/>
  <c r="N5" i="67"/>
  <c r="J5" i="67"/>
  <c r="I5" i="67"/>
  <c r="Y4" i="67"/>
  <c r="X4" i="67"/>
  <c r="T4" i="67"/>
  <c r="T9" i="67" s="1"/>
  <c r="S4" i="67"/>
  <c r="P4" i="67"/>
  <c r="O4" i="67"/>
  <c r="N4" i="67"/>
  <c r="J4" i="67"/>
  <c r="I4" i="67"/>
  <c r="K15" i="67" l="1"/>
  <c r="O9" i="67"/>
  <c r="P5" i="67"/>
  <c r="K12" i="67"/>
  <c r="Y17" i="67"/>
  <c r="Z14" i="67"/>
  <c r="Z15" i="67"/>
  <c r="S25" i="67"/>
  <c r="U21" i="67"/>
  <c r="J33" i="67"/>
  <c r="K32" i="67"/>
  <c r="X41" i="67"/>
  <c r="Z37" i="67"/>
  <c r="T49" i="67"/>
  <c r="P48" i="67"/>
  <c r="P28" i="67"/>
  <c r="P33" i="67" s="1"/>
  <c r="K38" i="67"/>
  <c r="Y49" i="67"/>
  <c r="U48" i="67"/>
  <c r="J17" i="67"/>
  <c r="Z4" i="67"/>
  <c r="X9" i="67"/>
  <c r="U8" i="67"/>
  <c r="P15" i="67"/>
  <c r="K22" i="67"/>
  <c r="Z24" i="67"/>
  <c r="T33" i="67"/>
  <c r="U30" i="67"/>
  <c r="U31" i="67"/>
  <c r="O41" i="67"/>
  <c r="P37" i="67"/>
  <c r="P41" i="67" s="1"/>
  <c r="K39" i="67"/>
  <c r="J49" i="67"/>
  <c r="Z48" i="67"/>
  <c r="K4" i="67"/>
  <c r="Y9" i="67"/>
  <c r="Z6" i="67"/>
  <c r="Z7" i="67"/>
  <c r="S17" i="67"/>
  <c r="U13" i="67"/>
  <c r="K24" i="67"/>
  <c r="Z28" i="67"/>
  <c r="Z29" i="67"/>
  <c r="U32" i="67"/>
  <c r="P39" i="67"/>
  <c r="P40" i="67"/>
  <c r="P45" i="67"/>
  <c r="K46" i="67"/>
  <c r="K47" i="67"/>
  <c r="K25" i="67"/>
  <c r="K37" i="67"/>
  <c r="T17" i="67"/>
  <c r="O25" i="67"/>
  <c r="Y33" i="67"/>
  <c r="O49" i="67"/>
  <c r="Z52" i="67"/>
  <c r="S9" i="67"/>
  <c r="J9" i="67"/>
  <c r="K8" i="67"/>
  <c r="Z12" i="67"/>
  <c r="Z13" i="67"/>
  <c r="U16" i="67"/>
  <c r="P20" i="67"/>
  <c r="P23" i="67"/>
  <c r="K30" i="67"/>
  <c r="Z32" i="67"/>
  <c r="T41" i="67"/>
  <c r="U38" i="67"/>
  <c r="U39" i="67"/>
  <c r="U40" i="67"/>
  <c r="S49" i="67"/>
  <c r="P47" i="67"/>
  <c r="K48" i="67"/>
  <c r="K49" i="67" s="1"/>
  <c r="P9" i="67"/>
  <c r="K41" i="67"/>
  <c r="P17" i="67"/>
  <c r="Z33" i="67"/>
  <c r="Z17" i="67"/>
  <c r="P25" i="67"/>
  <c r="J25" i="67"/>
  <c r="Z5" i="67"/>
  <c r="Z36" i="67"/>
  <c r="Z41" i="67" s="1"/>
  <c r="Z44" i="67"/>
  <c r="Z49" i="67" s="1"/>
  <c r="N9" i="67"/>
  <c r="I9" i="67"/>
  <c r="I17" i="67"/>
  <c r="I25" i="67"/>
  <c r="I33" i="67"/>
  <c r="I41" i="67"/>
  <c r="I49" i="67"/>
  <c r="P44" i="67"/>
  <c r="K5" i="67"/>
  <c r="K9" i="67" s="1"/>
  <c r="K13" i="67"/>
  <c r="K17" i="67" s="1"/>
  <c r="K29" i="67"/>
  <c r="K33" i="67" s="1"/>
  <c r="X17" i="67"/>
  <c r="X33" i="67"/>
  <c r="Z21" i="67"/>
  <c r="Z25" i="67" s="1"/>
  <c r="N25" i="67"/>
  <c r="N33" i="67"/>
  <c r="N41" i="67"/>
  <c r="N17" i="67"/>
  <c r="U12" i="67"/>
  <c r="U17" i="67" s="1"/>
  <c r="U20" i="67"/>
  <c r="U25" i="67" s="1"/>
  <c r="U28" i="67"/>
  <c r="U33" i="67" s="1"/>
  <c r="U36" i="67"/>
  <c r="U44" i="67"/>
  <c r="U49" i="67" s="1"/>
  <c r="U4" i="67"/>
  <c r="Y52" i="66"/>
  <c r="X52" i="66"/>
  <c r="Z52" i="66" s="1"/>
  <c r="Y48" i="66"/>
  <c r="X48" i="66"/>
  <c r="Z48" i="66" s="1"/>
  <c r="T48" i="66"/>
  <c r="S48" i="66"/>
  <c r="O48" i="66"/>
  <c r="N48" i="66"/>
  <c r="J48" i="66"/>
  <c r="I48" i="66"/>
  <c r="K48" i="66" s="1"/>
  <c r="Y47" i="66"/>
  <c r="X47" i="66"/>
  <c r="T47" i="66"/>
  <c r="S47" i="66"/>
  <c r="U47" i="66" s="1"/>
  <c r="O47" i="66"/>
  <c r="N47" i="66"/>
  <c r="J47" i="66"/>
  <c r="I47" i="66"/>
  <c r="K47" i="66" s="1"/>
  <c r="Y46" i="66"/>
  <c r="X46" i="66"/>
  <c r="Z46" i="66" s="1"/>
  <c r="T46" i="66"/>
  <c r="S46" i="66"/>
  <c r="U46" i="66" s="1"/>
  <c r="O46" i="66"/>
  <c r="P46" i="66" s="1"/>
  <c r="N46" i="66"/>
  <c r="J46" i="66"/>
  <c r="I46" i="66"/>
  <c r="K46" i="66" s="1"/>
  <c r="Y45" i="66"/>
  <c r="Z45" i="66" s="1"/>
  <c r="X45" i="66"/>
  <c r="T45" i="66"/>
  <c r="S45" i="66"/>
  <c r="O45" i="66"/>
  <c r="N45" i="66"/>
  <c r="P45" i="66" s="1"/>
  <c r="J45" i="66"/>
  <c r="I45" i="66"/>
  <c r="K45" i="66" s="1"/>
  <c r="Y44" i="66"/>
  <c r="Y49" i="66" s="1"/>
  <c r="X44" i="66"/>
  <c r="X49" i="66" s="1"/>
  <c r="T44" i="66"/>
  <c r="T49" i="66" s="1"/>
  <c r="S44" i="66"/>
  <c r="O44" i="66"/>
  <c r="N44" i="66"/>
  <c r="N49" i="66" s="1"/>
  <c r="J44" i="66"/>
  <c r="J49" i="66" s="1"/>
  <c r="I44" i="66"/>
  <c r="I49" i="66" s="1"/>
  <c r="Y40" i="66"/>
  <c r="X40" i="66"/>
  <c r="Z40" i="66" s="1"/>
  <c r="T40" i="66"/>
  <c r="S40" i="66"/>
  <c r="U40" i="66" s="1"/>
  <c r="O40" i="66"/>
  <c r="N40" i="66"/>
  <c r="J40" i="66"/>
  <c r="K40" i="66" s="1"/>
  <c r="I40" i="66"/>
  <c r="Y39" i="66"/>
  <c r="Z39" i="66" s="1"/>
  <c r="X39" i="66"/>
  <c r="T39" i="66"/>
  <c r="S39" i="66"/>
  <c r="U39" i="66" s="1"/>
  <c r="O39" i="66"/>
  <c r="N39" i="66"/>
  <c r="P39" i="66" s="1"/>
  <c r="J39" i="66"/>
  <c r="K39" i="66" s="1"/>
  <c r="I39" i="66"/>
  <c r="Y38" i="66"/>
  <c r="X38" i="66"/>
  <c r="Z38" i="66" s="1"/>
  <c r="T38" i="66"/>
  <c r="S38" i="66"/>
  <c r="U38" i="66" s="1"/>
  <c r="O38" i="66"/>
  <c r="P38" i="66" s="1"/>
  <c r="N38" i="66"/>
  <c r="K38" i="66"/>
  <c r="J38" i="66"/>
  <c r="I38" i="66"/>
  <c r="Y37" i="66"/>
  <c r="Z37" i="66" s="1"/>
  <c r="X37" i="66"/>
  <c r="T37" i="66"/>
  <c r="S37" i="66"/>
  <c r="O37" i="66"/>
  <c r="P37" i="66" s="1"/>
  <c r="N37" i="66"/>
  <c r="J37" i="66"/>
  <c r="I37" i="66"/>
  <c r="K37" i="66" s="1"/>
  <c r="Y36" i="66"/>
  <c r="X36" i="66"/>
  <c r="T36" i="66"/>
  <c r="S36" i="66"/>
  <c r="S41" i="66" s="1"/>
  <c r="O36" i="66"/>
  <c r="N36" i="66"/>
  <c r="J36" i="66"/>
  <c r="I36" i="66"/>
  <c r="I41" i="66" s="1"/>
  <c r="Y32" i="66"/>
  <c r="X32" i="66"/>
  <c r="T32" i="66"/>
  <c r="S32" i="66"/>
  <c r="O32" i="66"/>
  <c r="N32" i="66"/>
  <c r="J32" i="66"/>
  <c r="I32" i="66"/>
  <c r="K32" i="66" s="1"/>
  <c r="Y31" i="66"/>
  <c r="X31" i="66"/>
  <c r="T31" i="66"/>
  <c r="S31" i="66"/>
  <c r="O31" i="66"/>
  <c r="N31" i="66"/>
  <c r="P31" i="66" s="1"/>
  <c r="J31" i="66"/>
  <c r="I31" i="66"/>
  <c r="K31" i="66" s="1"/>
  <c r="Y30" i="66"/>
  <c r="X30" i="66"/>
  <c r="T30" i="66"/>
  <c r="S30" i="66"/>
  <c r="U30" i="66" s="1"/>
  <c r="O30" i="66"/>
  <c r="P30" i="66" s="1"/>
  <c r="N30" i="66"/>
  <c r="J30" i="66"/>
  <c r="K30" i="66" s="1"/>
  <c r="I30" i="66"/>
  <c r="Y29" i="66"/>
  <c r="X29" i="66"/>
  <c r="T29" i="66"/>
  <c r="S29" i="66"/>
  <c r="U29" i="66" s="1"/>
  <c r="O29" i="66"/>
  <c r="N29" i="66"/>
  <c r="P29" i="66" s="1"/>
  <c r="J29" i="66"/>
  <c r="I29" i="66"/>
  <c r="K29" i="66" s="1"/>
  <c r="Y28" i="66"/>
  <c r="X28" i="66"/>
  <c r="T28" i="66"/>
  <c r="S28" i="66"/>
  <c r="O28" i="66"/>
  <c r="O33" i="66" s="1"/>
  <c r="N28" i="66"/>
  <c r="J28" i="66"/>
  <c r="I28" i="66"/>
  <c r="Y24" i="66"/>
  <c r="X24" i="66"/>
  <c r="T24" i="66"/>
  <c r="S24" i="66"/>
  <c r="U24" i="66" s="1"/>
  <c r="O24" i="66"/>
  <c r="N24" i="66"/>
  <c r="J24" i="66"/>
  <c r="I24" i="66"/>
  <c r="K24" i="66" s="1"/>
  <c r="Y23" i="66"/>
  <c r="Z23" i="66" s="1"/>
  <c r="X23" i="66"/>
  <c r="T23" i="66"/>
  <c r="S23" i="66"/>
  <c r="O23" i="66"/>
  <c r="N23" i="66"/>
  <c r="P23" i="66" s="1"/>
  <c r="K23" i="66"/>
  <c r="J23" i="66"/>
  <c r="I23" i="66"/>
  <c r="Y22" i="66"/>
  <c r="X22" i="66"/>
  <c r="T22" i="66"/>
  <c r="S22" i="66"/>
  <c r="U22" i="66" s="1"/>
  <c r="O22" i="66"/>
  <c r="N22" i="66"/>
  <c r="P22" i="66" s="1"/>
  <c r="J22" i="66"/>
  <c r="I22" i="66"/>
  <c r="K22" i="66" s="1"/>
  <c r="Y21" i="66"/>
  <c r="Z21" i="66" s="1"/>
  <c r="X21" i="66"/>
  <c r="T21" i="66"/>
  <c r="S21" i="66"/>
  <c r="U21" i="66" s="1"/>
  <c r="P21" i="66"/>
  <c r="O21" i="66"/>
  <c r="N21" i="66"/>
  <c r="K21" i="66"/>
  <c r="J21" i="66"/>
  <c r="I21" i="66"/>
  <c r="Y20" i="66"/>
  <c r="X20" i="66"/>
  <c r="T20" i="66"/>
  <c r="S20" i="66"/>
  <c r="O20" i="66"/>
  <c r="N20" i="66"/>
  <c r="N25" i="66" s="1"/>
  <c r="J20" i="66"/>
  <c r="I20" i="66"/>
  <c r="Y16" i="66"/>
  <c r="X16" i="66"/>
  <c r="Z16" i="66" s="1"/>
  <c r="T16" i="66"/>
  <c r="S16" i="66"/>
  <c r="O16" i="66"/>
  <c r="N16" i="66"/>
  <c r="J16" i="66"/>
  <c r="I16" i="66"/>
  <c r="K16" i="66" s="1"/>
  <c r="Y15" i="66"/>
  <c r="Z15" i="66" s="1"/>
  <c r="X15" i="66"/>
  <c r="T15" i="66"/>
  <c r="S15" i="66"/>
  <c r="U15" i="66" s="1"/>
  <c r="O15" i="66"/>
  <c r="N15" i="66"/>
  <c r="P15" i="66" s="1"/>
  <c r="J15" i="66"/>
  <c r="I15" i="66"/>
  <c r="K15" i="66" s="1"/>
  <c r="Y14" i="66"/>
  <c r="X14" i="66"/>
  <c r="Z14" i="66" s="1"/>
  <c r="T14" i="66"/>
  <c r="S14" i="66"/>
  <c r="O14" i="66"/>
  <c r="N14" i="66"/>
  <c r="P14" i="66" s="1"/>
  <c r="K14" i="66"/>
  <c r="J14" i="66"/>
  <c r="I14" i="66"/>
  <c r="Y13" i="66"/>
  <c r="Z13" i="66" s="1"/>
  <c r="X13" i="66"/>
  <c r="T13" i="66"/>
  <c r="S13" i="66"/>
  <c r="U13" i="66" s="1"/>
  <c r="O13" i="66"/>
  <c r="N13" i="66"/>
  <c r="P13" i="66" s="1"/>
  <c r="J13" i="66"/>
  <c r="K13" i="66" s="1"/>
  <c r="K17" i="66" s="1"/>
  <c r="I13" i="66"/>
  <c r="Y12" i="66"/>
  <c r="X12" i="66"/>
  <c r="T12" i="66"/>
  <c r="S12" i="66"/>
  <c r="O12" i="66"/>
  <c r="N12" i="66"/>
  <c r="K12" i="66"/>
  <c r="J12" i="66"/>
  <c r="I12" i="66"/>
  <c r="Y8" i="66"/>
  <c r="X8" i="66"/>
  <c r="Z8" i="66" s="1"/>
  <c r="T8" i="66"/>
  <c r="S8" i="66"/>
  <c r="U8" i="66" s="1"/>
  <c r="O8" i="66"/>
  <c r="N8" i="66"/>
  <c r="P8" i="66" s="1"/>
  <c r="J8" i="66"/>
  <c r="I8" i="66"/>
  <c r="K8" i="66" s="1"/>
  <c r="Y7" i="66"/>
  <c r="X7" i="66"/>
  <c r="T7" i="66"/>
  <c r="S7" i="66"/>
  <c r="P7" i="66"/>
  <c r="O7" i="66"/>
  <c r="N7" i="66"/>
  <c r="J7" i="66"/>
  <c r="I7" i="66"/>
  <c r="K7" i="66" s="1"/>
  <c r="Y6" i="66"/>
  <c r="X6" i="66"/>
  <c r="T6" i="66"/>
  <c r="S6" i="66"/>
  <c r="O6" i="66"/>
  <c r="N6" i="66"/>
  <c r="P6" i="66" s="1"/>
  <c r="J6" i="66"/>
  <c r="I6" i="66"/>
  <c r="K6" i="66" s="1"/>
  <c r="Y5" i="66"/>
  <c r="X5" i="66"/>
  <c r="T5" i="66"/>
  <c r="S5" i="66"/>
  <c r="O5" i="66"/>
  <c r="N5" i="66"/>
  <c r="P5" i="66" s="1"/>
  <c r="J5" i="66"/>
  <c r="I5" i="66"/>
  <c r="K5" i="66" s="1"/>
  <c r="Y4" i="66"/>
  <c r="X4" i="66"/>
  <c r="T4" i="66"/>
  <c r="S4" i="66"/>
  <c r="O4" i="66"/>
  <c r="O9" i="66" s="1"/>
  <c r="N4" i="66"/>
  <c r="J4" i="66"/>
  <c r="I4" i="66"/>
  <c r="K4" i="66" s="1"/>
  <c r="U9" i="67" l="1"/>
  <c r="P49" i="67"/>
  <c r="U41" i="67"/>
  <c r="Z9" i="67"/>
  <c r="J9" i="66"/>
  <c r="Z5" i="66"/>
  <c r="Z6" i="66"/>
  <c r="U7" i="66"/>
  <c r="N17" i="66"/>
  <c r="U16" i="66"/>
  <c r="O25" i="66"/>
  <c r="S33" i="66"/>
  <c r="Z31" i="66"/>
  <c r="Z32" i="66"/>
  <c r="T41" i="66"/>
  <c r="U48" i="66"/>
  <c r="O17" i="66"/>
  <c r="S25" i="66"/>
  <c r="Z24" i="66"/>
  <c r="T33" i="66"/>
  <c r="X41" i="66"/>
  <c r="U37" i="66"/>
  <c r="K25" i="66"/>
  <c r="T25" i="66"/>
  <c r="X33" i="66"/>
  <c r="Y41" i="66"/>
  <c r="Z47" i="66"/>
  <c r="Z7" i="66"/>
  <c r="T17" i="66"/>
  <c r="X25" i="66"/>
  <c r="I33" i="66"/>
  <c r="J41" i="66"/>
  <c r="P40" i="66"/>
  <c r="K44" i="66"/>
  <c r="K49" i="66" s="1"/>
  <c r="K9" i="66"/>
  <c r="N9" i="66"/>
  <c r="T9" i="66"/>
  <c r="X17" i="66"/>
  <c r="I25" i="66"/>
  <c r="J33" i="66"/>
  <c r="K36" i="66"/>
  <c r="K41" i="66" s="1"/>
  <c r="S17" i="66"/>
  <c r="S9" i="66"/>
  <c r="X9" i="66"/>
  <c r="U5" i="66"/>
  <c r="I17" i="66"/>
  <c r="U14" i="66"/>
  <c r="J25" i="66"/>
  <c r="P24" i="66"/>
  <c r="K28" i="66"/>
  <c r="K33" i="66" s="1"/>
  <c r="Y33" i="66"/>
  <c r="Z30" i="66"/>
  <c r="U31" i="66"/>
  <c r="P32" i="66"/>
  <c r="N41" i="66"/>
  <c r="O49" i="66"/>
  <c r="P47" i="66"/>
  <c r="U6" i="66"/>
  <c r="J17" i="66"/>
  <c r="P16" i="66"/>
  <c r="K20" i="66"/>
  <c r="Z22" i="66"/>
  <c r="U23" i="66"/>
  <c r="N33" i="66"/>
  <c r="U32" i="66"/>
  <c r="O41" i="66"/>
  <c r="S49" i="66"/>
  <c r="U45" i="66"/>
  <c r="P48" i="66"/>
  <c r="Z12" i="66"/>
  <c r="Z17" i="66" s="1"/>
  <c r="Z20" i="66"/>
  <c r="Z28" i="66"/>
  <c r="Z33" i="66" s="1"/>
  <c r="Z36" i="66"/>
  <c r="Z41" i="66" s="1"/>
  <c r="Z44" i="66"/>
  <c r="Z49" i="66" s="1"/>
  <c r="Y17" i="66"/>
  <c r="I9" i="66"/>
  <c r="Y9" i="66"/>
  <c r="Y25" i="66"/>
  <c r="Z4" i="66"/>
  <c r="Z9" i="66" s="1"/>
  <c r="P4" i="66"/>
  <c r="P9" i="66" s="1"/>
  <c r="P12" i="66"/>
  <c r="P17" i="66" s="1"/>
  <c r="P20" i="66"/>
  <c r="P25" i="66" s="1"/>
  <c r="P28" i="66"/>
  <c r="P33" i="66" s="1"/>
  <c r="P36" i="66"/>
  <c r="P44" i="66"/>
  <c r="Z29" i="66"/>
  <c r="U4" i="66"/>
  <c r="U9" i="66" s="1"/>
  <c r="U12" i="66"/>
  <c r="U17" i="66" s="1"/>
  <c r="U20" i="66"/>
  <c r="U25" i="66" s="1"/>
  <c r="U28" i="66"/>
  <c r="U33" i="66" s="1"/>
  <c r="U36" i="66"/>
  <c r="U41" i="66" s="1"/>
  <c r="U44" i="66"/>
  <c r="U49" i="66" s="1"/>
  <c r="Y52" i="65"/>
  <c r="X52" i="65"/>
  <c r="Z52" i="65" s="1"/>
  <c r="Y48" i="65"/>
  <c r="X48" i="65"/>
  <c r="Z48" i="65" s="1"/>
  <c r="T48" i="65"/>
  <c r="S48" i="65"/>
  <c r="O48" i="65"/>
  <c r="N48" i="65"/>
  <c r="P48" i="65" s="1"/>
  <c r="J48" i="65"/>
  <c r="I48" i="65"/>
  <c r="Y47" i="65"/>
  <c r="Z47" i="65" s="1"/>
  <c r="X47" i="65"/>
  <c r="T47" i="65"/>
  <c r="S47" i="65"/>
  <c r="O47" i="65"/>
  <c r="P47" i="65" s="1"/>
  <c r="N47" i="65"/>
  <c r="J47" i="65"/>
  <c r="I47" i="65"/>
  <c r="K47" i="65" s="1"/>
  <c r="Y46" i="65"/>
  <c r="X46" i="65"/>
  <c r="T46" i="65"/>
  <c r="S46" i="65"/>
  <c r="U46" i="65" s="1"/>
  <c r="O46" i="65"/>
  <c r="N46" i="65"/>
  <c r="J46" i="65"/>
  <c r="K46" i="65" s="1"/>
  <c r="I46" i="65"/>
  <c r="Y45" i="65"/>
  <c r="Z45" i="65" s="1"/>
  <c r="X45" i="65"/>
  <c r="T45" i="65"/>
  <c r="S45" i="65"/>
  <c r="U45" i="65" s="1"/>
  <c r="O45" i="65"/>
  <c r="N45" i="65"/>
  <c r="P45" i="65" s="1"/>
  <c r="J45" i="65"/>
  <c r="I45" i="65"/>
  <c r="K45" i="65" s="1"/>
  <c r="Y44" i="65"/>
  <c r="Y49" i="65" s="1"/>
  <c r="X44" i="65"/>
  <c r="X49" i="65" s="1"/>
  <c r="T44" i="65"/>
  <c r="S44" i="65"/>
  <c r="O44" i="65"/>
  <c r="N44" i="65"/>
  <c r="J44" i="65"/>
  <c r="I44" i="65"/>
  <c r="I49" i="65" s="1"/>
  <c r="Y40" i="65"/>
  <c r="X40" i="65"/>
  <c r="Z40" i="65" s="1"/>
  <c r="T40" i="65"/>
  <c r="S40" i="65"/>
  <c r="U40" i="65" s="1"/>
  <c r="O40" i="65"/>
  <c r="N40" i="65"/>
  <c r="J40" i="65"/>
  <c r="K40" i="65" s="1"/>
  <c r="I40" i="65"/>
  <c r="Y39" i="65"/>
  <c r="X39" i="65"/>
  <c r="Z39" i="65" s="1"/>
  <c r="T39" i="65"/>
  <c r="S39" i="65"/>
  <c r="U39" i="65" s="1"/>
  <c r="P39" i="65"/>
  <c r="O39" i="65"/>
  <c r="N39" i="65"/>
  <c r="J39" i="65"/>
  <c r="I39" i="65"/>
  <c r="K39" i="65" s="1"/>
  <c r="Y38" i="65"/>
  <c r="X38" i="65"/>
  <c r="Z38" i="65" s="1"/>
  <c r="T38" i="65"/>
  <c r="S38" i="65"/>
  <c r="O38" i="65"/>
  <c r="P38" i="65" s="1"/>
  <c r="N38" i="65"/>
  <c r="J38" i="65"/>
  <c r="K38" i="65" s="1"/>
  <c r="I38" i="65"/>
  <c r="Y37" i="65"/>
  <c r="X37" i="65"/>
  <c r="Z37" i="65" s="1"/>
  <c r="T37" i="65"/>
  <c r="S37" i="65"/>
  <c r="U37" i="65" s="1"/>
  <c r="O37" i="65"/>
  <c r="N37" i="65"/>
  <c r="P37" i="65" s="1"/>
  <c r="J37" i="65"/>
  <c r="I37" i="65"/>
  <c r="K37" i="65" s="1"/>
  <c r="Y36" i="65"/>
  <c r="X36" i="65"/>
  <c r="T36" i="65"/>
  <c r="S36" i="65"/>
  <c r="P36" i="65"/>
  <c r="O36" i="65"/>
  <c r="N36" i="65"/>
  <c r="J36" i="65"/>
  <c r="K36" i="65" s="1"/>
  <c r="I36" i="65"/>
  <c r="Y32" i="65"/>
  <c r="X32" i="65"/>
  <c r="T32" i="65"/>
  <c r="S32" i="65"/>
  <c r="U32" i="65" s="1"/>
  <c r="O32" i="65"/>
  <c r="N32" i="65"/>
  <c r="P32" i="65" s="1"/>
  <c r="J32" i="65"/>
  <c r="I32" i="65"/>
  <c r="Y31" i="65"/>
  <c r="X31" i="65"/>
  <c r="T31" i="65"/>
  <c r="S31" i="65"/>
  <c r="O31" i="65"/>
  <c r="N31" i="65"/>
  <c r="P31" i="65" s="1"/>
  <c r="K31" i="65"/>
  <c r="J31" i="65"/>
  <c r="I31" i="65"/>
  <c r="Y30" i="65"/>
  <c r="X30" i="65"/>
  <c r="T30" i="65"/>
  <c r="S30" i="65"/>
  <c r="U30" i="65" s="1"/>
  <c r="O30" i="65"/>
  <c r="N30" i="65"/>
  <c r="P30" i="65" s="1"/>
  <c r="J30" i="65"/>
  <c r="I30" i="65"/>
  <c r="Y29" i="65"/>
  <c r="X29" i="65"/>
  <c r="Z29" i="65" s="1"/>
  <c r="T29" i="65"/>
  <c r="S29" i="65"/>
  <c r="O29" i="65"/>
  <c r="P29" i="65" s="1"/>
  <c r="N29" i="65"/>
  <c r="K29" i="65"/>
  <c r="J29" i="65"/>
  <c r="I29" i="65"/>
  <c r="Y28" i="65"/>
  <c r="X28" i="65"/>
  <c r="X33" i="65" s="1"/>
  <c r="T28" i="65"/>
  <c r="S28" i="65"/>
  <c r="O28" i="65"/>
  <c r="O33" i="65" s="1"/>
  <c r="N28" i="65"/>
  <c r="J28" i="65"/>
  <c r="I28" i="65"/>
  <c r="Y24" i="65"/>
  <c r="X24" i="65"/>
  <c r="T24" i="65"/>
  <c r="S24" i="65"/>
  <c r="P24" i="65"/>
  <c r="O24" i="65"/>
  <c r="N24" i="65"/>
  <c r="J24" i="65"/>
  <c r="K24" i="65" s="1"/>
  <c r="I24" i="65"/>
  <c r="Y23" i="65"/>
  <c r="X23" i="65"/>
  <c r="Z23" i="65" s="1"/>
  <c r="T23" i="65"/>
  <c r="S23" i="65"/>
  <c r="U23" i="65" s="1"/>
  <c r="O23" i="65"/>
  <c r="N23" i="65"/>
  <c r="P23" i="65" s="1"/>
  <c r="J23" i="65"/>
  <c r="I23" i="65"/>
  <c r="K23" i="65" s="1"/>
  <c r="Y22" i="65"/>
  <c r="X22" i="65"/>
  <c r="Z22" i="65" s="1"/>
  <c r="T22" i="65"/>
  <c r="S22" i="65"/>
  <c r="U22" i="65" s="1"/>
  <c r="P22" i="65"/>
  <c r="O22" i="65"/>
  <c r="N22" i="65"/>
  <c r="J22" i="65"/>
  <c r="K22" i="65" s="1"/>
  <c r="I22" i="65"/>
  <c r="Y21" i="65"/>
  <c r="Y25" i="65" s="1"/>
  <c r="X21" i="65"/>
  <c r="T21" i="65"/>
  <c r="S21" i="65"/>
  <c r="U21" i="65" s="1"/>
  <c r="O21" i="65"/>
  <c r="N21" i="65"/>
  <c r="P21" i="65" s="1"/>
  <c r="J21" i="65"/>
  <c r="K21" i="65" s="1"/>
  <c r="I21" i="65"/>
  <c r="Y20" i="65"/>
  <c r="X20" i="65"/>
  <c r="T20" i="65"/>
  <c r="T25" i="65" s="1"/>
  <c r="S20" i="65"/>
  <c r="O20" i="65"/>
  <c r="N20" i="65"/>
  <c r="N25" i="65" s="1"/>
  <c r="J20" i="65"/>
  <c r="I20" i="65"/>
  <c r="Y16" i="65"/>
  <c r="X16" i="65"/>
  <c r="T16" i="65"/>
  <c r="S16" i="65"/>
  <c r="U16" i="65" s="1"/>
  <c r="O16" i="65"/>
  <c r="P16" i="65" s="1"/>
  <c r="N16" i="65"/>
  <c r="J16" i="65"/>
  <c r="I16" i="65"/>
  <c r="Y15" i="65"/>
  <c r="X15" i="65"/>
  <c r="Z15" i="65" s="1"/>
  <c r="T15" i="65"/>
  <c r="S15" i="65"/>
  <c r="P15" i="65"/>
  <c r="O15" i="65"/>
  <c r="N15" i="65"/>
  <c r="K15" i="65"/>
  <c r="J15" i="65"/>
  <c r="I15" i="65"/>
  <c r="Y14" i="65"/>
  <c r="X14" i="65"/>
  <c r="T14" i="65"/>
  <c r="S14" i="65"/>
  <c r="O14" i="65"/>
  <c r="N14" i="65"/>
  <c r="P14" i="65" s="1"/>
  <c r="J14" i="65"/>
  <c r="K14" i="65" s="1"/>
  <c r="I14" i="65"/>
  <c r="Y13" i="65"/>
  <c r="X13" i="65"/>
  <c r="Z13" i="65" s="1"/>
  <c r="T13" i="65"/>
  <c r="S13" i="65"/>
  <c r="U13" i="65" s="1"/>
  <c r="P13" i="65"/>
  <c r="O13" i="65"/>
  <c r="N13" i="65"/>
  <c r="J13" i="65"/>
  <c r="I13" i="65"/>
  <c r="K13" i="65" s="1"/>
  <c r="Y12" i="65"/>
  <c r="X12" i="65"/>
  <c r="T12" i="65"/>
  <c r="S12" i="65"/>
  <c r="S17" i="65" s="1"/>
  <c r="O12" i="65"/>
  <c r="N12" i="65"/>
  <c r="J12" i="65"/>
  <c r="J17" i="65" s="1"/>
  <c r="I12" i="65"/>
  <c r="Y8" i="65"/>
  <c r="X8" i="65"/>
  <c r="Z8" i="65" s="1"/>
  <c r="T8" i="65"/>
  <c r="S8" i="65"/>
  <c r="U8" i="65" s="1"/>
  <c r="O8" i="65"/>
  <c r="N8" i="65"/>
  <c r="P8" i="65" s="1"/>
  <c r="J8" i="65"/>
  <c r="I8" i="65"/>
  <c r="Y7" i="65"/>
  <c r="X7" i="65"/>
  <c r="T7" i="65"/>
  <c r="S7" i="65"/>
  <c r="O7" i="65"/>
  <c r="P7" i="65" s="1"/>
  <c r="N7" i="65"/>
  <c r="J7" i="65"/>
  <c r="I7" i="65"/>
  <c r="K7" i="65" s="1"/>
  <c r="Y6" i="65"/>
  <c r="X6" i="65"/>
  <c r="T6" i="65"/>
  <c r="S6" i="65"/>
  <c r="U6" i="65" s="1"/>
  <c r="O6" i="65"/>
  <c r="N6" i="65"/>
  <c r="P6" i="65" s="1"/>
  <c r="J6" i="65"/>
  <c r="K6" i="65" s="1"/>
  <c r="I6" i="65"/>
  <c r="Y5" i="65"/>
  <c r="X5" i="65"/>
  <c r="T5" i="65"/>
  <c r="S5" i="65"/>
  <c r="O5" i="65"/>
  <c r="N5" i="65"/>
  <c r="P5" i="65" s="1"/>
  <c r="J5" i="65"/>
  <c r="K5" i="65" s="1"/>
  <c r="I5" i="65"/>
  <c r="Y4" i="65"/>
  <c r="X4" i="65"/>
  <c r="T4" i="65"/>
  <c r="S4" i="65"/>
  <c r="U4" i="65" s="1"/>
  <c r="O4" i="65"/>
  <c r="N4" i="65"/>
  <c r="P4" i="65" s="1"/>
  <c r="J4" i="65"/>
  <c r="I4" i="65"/>
  <c r="I9" i="65" s="1"/>
  <c r="Z25" i="66" l="1"/>
  <c r="P49" i="66"/>
  <c r="P41" i="66"/>
  <c r="P9" i="65"/>
  <c r="P41" i="65"/>
  <c r="K4" i="65"/>
  <c r="Z5" i="65"/>
  <c r="N17" i="65"/>
  <c r="Y17" i="65"/>
  <c r="Z14" i="65"/>
  <c r="U15" i="65"/>
  <c r="O25" i="65"/>
  <c r="U24" i="65"/>
  <c r="P28" i="65"/>
  <c r="P33" i="65" s="1"/>
  <c r="K30" i="65"/>
  <c r="Z31" i="65"/>
  <c r="S41" i="65"/>
  <c r="Y9" i="65"/>
  <c r="Z6" i="65"/>
  <c r="U7" i="65"/>
  <c r="O17" i="65"/>
  <c r="P20" i="65"/>
  <c r="P25" i="65" s="1"/>
  <c r="S33" i="65"/>
  <c r="Z32" i="65"/>
  <c r="T41" i="65"/>
  <c r="Z46" i="65"/>
  <c r="U47" i="65"/>
  <c r="U48" i="65"/>
  <c r="O9" i="65"/>
  <c r="P12" i="65"/>
  <c r="P17" i="65" s="1"/>
  <c r="S25" i="65"/>
  <c r="Z24" i="65"/>
  <c r="T33" i="65"/>
  <c r="X41" i="65"/>
  <c r="K44" i="65"/>
  <c r="Z7" i="65"/>
  <c r="Z16" i="65"/>
  <c r="U29" i="65"/>
  <c r="K32" i="65"/>
  <c r="I41" i="65"/>
  <c r="U38" i="65"/>
  <c r="P40" i="65"/>
  <c r="N49" i="65"/>
  <c r="X25" i="65"/>
  <c r="I33" i="65"/>
  <c r="O49" i="65"/>
  <c r="T17" i="65"/>
  <c r="X17" i="65"/>
  <c r="K16" i="65"/>
  <c r="I25" i="65"/>
  <c r="K28" i="65"/>
  <c r="K33" i="65" s="1"/>
  <c r="N41" i="65"/>
  <c r="Y41" i="65"/>
  <c r="S49" i="65"/>
  <c r="N9" i="65"/>
  <c r="T9" i="65"/>
  <c r="X9" i="65"/>
  <c r="U5" i="65"/>
  <c r="K8" i="65"/>
  <c r="I17" i="65"/>
  <c r="U14" i="65"/>
  <c r="K20" i="65"/>
  <c r="K25" i="65" s="1"/>
  <c r="Z21" i="65"/>
  <c r="N33" i="65"/>
  <c r="Y33" i="65"/>
  <c r="Z30" i="65"/>
  <c r="U31" i="65"/>
  <c r="O41" i="65"/>
  <c r="T49" i="65"/>
  <c r="P46" i="65"/>
  <c r="K48" i="65"/>
  <c r="K41" i="65"/>
  <c r="U9" i="65"/>
  <c r="Z4" i="65"/>
  <c r="Z9" i="65" s="1"/>
  <c r="Z12" i="65"/>
  <c r="Z17" i="65" s="1"/>
  <c r="Z20" i="65"/>
  <c r="Z28" i="65"/>
  <c r="Z33" i="65" s="1"/>
  <c r="Z36" i="65"/>
  <c r="Z41" i="65" s="1"/>
  <c r="Z44" i="65"/>
  <c r="Z49" i="65" s="1"/>
  <c r="S9" i="65"/>
  <c r="K12" i="65"/>
  <c r="K17" i="65" s="1"/>
  <c r="J9" i="65"/>
  <c r="J25" i="65"/>
  <c r="J33" i="65"/>
  <c r="J41" i="65"/>
  <c r="P44" i="65"/>
  <c r="P49" i="65" s="1"/>
  <c r="J49" i="65"/>
  <c r="U12" i="65"/>
  <c r="U20" i="65"/>
  <c r="U25" i="65" s="1"/>
  <c r="U28" i="65"/>
  <c r="U33" i="65" s="1"/>
  <c r="U36" i="65"/>
  <c r="U44" i="65"/>
  <c r="U49" i="65" s="1"/>
  <c r="Y52" i="64"/>
  <c r="X52" i="64"/>
  <c r="Y48" i="64"/>
  <c r="X48" i="64"/>
  <c r="Z48" i="64" s="1"/>
  <c r="T48" i="64"/>
  <c r="S48" i="64"/>
  <c r="O48" i="64"/>
  <c r="N48" i="64"/>
  <c r="P48" i="64" s="1"/>
  <c r="J48" i="64"/>
  <c r="K48" i="64" s="1"/>
  <c r="I48" i="64"/>
  <c r="Y47" i="64"/>
  <c r="X47" i="64"/>
  <c r="Z47" i="64" s="1"/>
  <c r="T47" i="64"/>
  <c r="S47" i="64"/>
  <c r="O47" i="64"/>
  <c r="N47" i="64"/>
  <c r="J47" i="64"/>
  <c r="I47" i="64"/>
  <c r="Y46" i="64"/>
  <c r="X46" i="64"/>
  <c r="Z46" i="64" s="1"/>
  <c r="T46" i="64"/>
  <c r="S46" i="64"/>
  <c r="O46" i="64"/>
  <c r="P46" i="64" s="1"/>
  <c r="N46" i="64"/>
  <c r="J46" i="64"/>
  <c r="I46" i="64"/>
  <c r="Y45" i="64"/>
  <c r="X45" i="64"/>
  <c r="Z45" i="64" s="1"/>
  <c r="T45" i="64"/>
  <c r="S45" i="64"/>
  <c r="U45" i="64" s="1"/>
  <c r="O45" i="64"/>
  <c r="N45" i="64"/>
  <c r="J45" i="64"/>
  <c r="I45" i="64"/>
  <c r="K45" i="64" s="1"/>
  <c r="Y44" i="64"/>
  <c r="X44" i="64"/>
  <c r="T44" i="64"/>
  <c r="T49" i="64" s="1"/>
  <c r="S44" i="64"/>
  <c r="S49" i="64" s="1"/>
  <c r="O44" i="64"/>
  <c r="N44" i="64"/>
  <c r="J44" i="64"/>
  <c r="J49" i="64" s="1"/>
  <c r="I44" i="64"/>
  <c r="K44" i="64" s="1"/>
  <c r="Y40" i="64"/>
  <c r="X40" i="64"/>
  <c r="T40" i="64"/>
  <c r="S40" i="64"/>
  <c r="O40" i="64"/>
  <c r="N40" i="64"/>
  <c r="J40" i="64"/>
  <c r="I40" i="64"/>
  <c r="K40" i="64" s="1"/>
  <c r="Y39" i="64"/>
  <c r="X39" i="64"/>
  <c r="Z39" i="64" s="1"/>
  <c r="T39" i="64"/>
  <c r="S39" i="64"/>
  <c r="O39" i="64"/>
  <c r="N39" i="64"/>
  <c r="K39" i="64"/>
  <c r="J39" i="64"/>
  <c r="I39" i="64"/>
  <c r="Z38" i="64"/>
  <c r="Y38" i="64"/>
  <c r="X38" i="64"/>
  <c r="T38" i="64"/>
  <c r="S38" i="64"/>
  <c r="O38" i="64"/>
  <c r="N38" i="64"/>
  <c r="J38" i="64"/>
  <c r="I38" i="64"/>
  <c r="K38" i="64" s="1"/>
  <c r="Z37" i="64"/>
  <c r="Y37" i="64"/>
  <c r="X37" i="64"/>
  <c r="T37" i="64"/>
  <c r="S37" i="64"/>
  <c r="U37" i="64" s="1"/>
  <c r="O37" i="64"/>
  <c r="N37" i="64"/>
  <c r="K37" i="64"/>
  <c r="J37" i="64"/>
  <c r="I37" i="64"/>
  <c r="Y36" i="64"/>
  <c r="X36" i="64"/>
  <c r="T36" i="64"/>
  <c r="S36" i="64"/>
  <c r="O36" i="64"/>
  <c r="O41" i="64" s="1"/>
  <c r="N36" i="64"/>
  <c r="N41" i="64" s="1"/>
  <c r="J36" i="64"/>
  <c r="I36" i="64"/>
  <c r="Y32" i="64"/>
  <c r="X32" i="64"/>
  <c r="Z32" i="64" s="1"/>
  <c r="T32" i="64"/>
  <c r="S32" i="64"/>
  <c r="U32" i="64" s="1"/>
  <c r="O32" i="64"/>
  <c r="N32" i="64"/>
  <c r="J32" i="64"/>
  <c r="I32" i="64"/>
  <c r="K32" i="64" s="1"/>
  <c r="Z31" i="64"/>
  <c r="Y31" i="64"/>
  <c r="X31" i="64"/>
  <c r="T31" i="64"/>
  <c r="S31" i="64"/>
  <c r="O31" i="64"/>
  <c r="N31" i="64"/>
  <c r="J31" i="64"/>
  <c r="I31" i="64"/>
  <c r="K31" i="64" s="1"/>
  <c r="Y30" i="64"/>
  <c r="X30" i="64"/>
  <c r="Z30" i="64" s="1"/>
  <c r="T30" i="64"/>
  <c r="S30" i="64"/>
  <c r="O30" i="64"/>
  <c r="N30" i="64"/>
  <c r="P30" i="64" s="1"/>
  <c r="J30" i="64"/>
  <c r="I30" i="64"/>
  <c r="Z29" i="64"/>
  <c r="Y29" i="64"/>
  <c r="X29" i="64"/>
  <c r="T29" i="64"/>
  <c r="S29" i="64"/>
  <c r="O29" i="64"/>
  <c r="O33" i="64" s="1"/>
  <c r="N29" i="64"/>
  <c r="J29" i="64"/>
  <c r="I29" i="64"/>
  <c r="K29" i="64" s="1"/>
  <c r="Z28" i="64"/>
  <c r="Y28" i="64"/>
  <c r="X28" i="64"/>
  <c r="T28" i="64"/>
  <c r="S28" i="64"/>
  <c r="O28" i="64"/>
  <c r="N28" i="64"/>
  <c r="N33" i="64" s="1"/>
  <c r="J28" i="64"/>
  <c r="I28" i="64"/>
  <c r="Y24" i="64"/>
  <c r="X24" i="64"/>
  <c r="Z24" i="64" s="1"/>
  <c r="T24" i="64"/>
  <c r="S24" i="64"/>
  <c r="O24" i="64"/>
  <c r="N24" i="64"/>
  <c r="J24" i="64"/>
  <c r="I24" i="64"/>
  <c r="Y23" i="64"/>
  <c r="X23" i="64"/>
  <c r="Z23" i="64" s="1"/>
  <c r="T23" i="64"/>
  <c r="S23" i="64"/>
  <c r="U23" i="64" s="1"/>
  <c r="O23" i="64"/>
  <c r="N23" i="64"/>
  <c r="J23" i="64"/>
  <c r="I23" i="64"/>
  <c r="K23" i="64" s="1"/>
  <c r="Y22" i="64"/>
  <c r="X22" i="64"/>
  <c r="Z22" i="64" s="1"/>
  <c r="T22" i="64"/>
  <c r="S22" i="64"/>
  <c r="O22" i="64"/>
  <c r="N22" i="64"/>
  <c r="P22" i="64" s="1"/>
  <c r="J22" i="64"/>
  <c r="I22" i="64"/>
  <c r="Y21" i="64"/>
  <c r="Y25" i="64" s="1"/>
  <c r="X21" i="64"/>
  <c r="Z21" i="64" s="1"/>
  <c r="T21" i="64"/>
  <c r="S21" i="64"/>
  <c r="O21" i="64"/>
  <c r="N21" i="64"/>
  <c r="P21" i="64" s="1"/>
  <c r="J21" i="64"/>
  <c r="I21" i="64"/>
  <c r="K21" i="64" s="1"/>
  <c r="Z20" i="64"/>
  <c r="Y20" i="64"/>
  <c r="X20" i="64"/>
  <c r="T20" i="64"/>
  <c r="S20" i="64"/>
  <c r="O20" i="64"/>
  <c r="N20" i="64"/>
  <c r="J20" i="64"/>
  <c r="J25" i="64" s="1"/>
  <c r="I20" i="64"/>
  <c r="Z16" i="64"/>
  <c r="Y16" i="64"/>
  <c r="X16" i="64"/>
  <c r="T16" i="64"/>
  <c r="S16" i="64"/>
  <c r="O16" i="64"/>
  <c r="N16" i="64"/>
  <c r="P16" i="64" s="1"/>
  <c r="J16" i="64"/>
  <c r="I16" i="64"/>
  <c r="Y15" i="64"/>
  <c r="X15" i="64"/>
  <c r="Z15" i="64" s="1"/>
  <c r="T15" i="64"/>
  <c r="S15" i="64"/>
  <c r="O15" i="64"/>
  <c r="N15" i="64"/>
  <c r="K15" i="64"/>
  <c r="J15" i="64"/>
  <c r="I15" i="64"/>
  <c r="Z14" i="64"/>
  <c r="Y14" i="64"/>
  <c r="X14" i="64"/>
  <c r="T14" i="64"/>
  <c r="S14" i="64"/>
  <c r="O14" i="64"/>
  <c r="N14" i="64"/>
  <c r="J14" i="64"/>
  <c r="I14" i="64"/>
  <c r="K14" i="64" s="1"/>
  <c r="Y13" i="64"/>
  <c r="X13" i="64"/>
  <c r="Z13" i="64" s="1"/>
  <c r="T13" i="64"/>
  <c r="S13" i="64"/>
  <c r="O13" i="64"/>
  <c r="N13" i="64"/>
  <c r="P13" i="64" s="1"/>
  <c r="K13" i="64"/>
  <c r="J13" i="64"/>
  <c r="I13" i="64"/>
  <c r="Z12" i="64"/>
  <c r="Y12" i="64"/>
  <c r="Y17" i="64" s="1"/>
  <c r="X12" i="64"/>
  <c r="T12" i="64"/>
  <c r="S12" i="64"/>
  <c r="O12" i="64"/>
  <c r="N12" i="64"/>
  <c r="J12" i="64"/>
  <c r="I12" i="64"/>
  <c r="K12" i="64" s="1"/>
  <c r="Z8" i="64"/>
  <c r="Y8" i="64"/>
  <c r="X8" i="64"/>
  <c r="T8" i="64"/>
  <c r="S8" i="64"/>
  <c r="U8" i="64" s="1"/>
  <c r="O8" i="64"/>
  <c r="N8" i="64"/>
  <c r="J8" i="64"/>
  <c r="I8" i="64"/>
  <c r="Z7" i="64"/>
  <c r="Y7" i="64"/>
  <c r="X7" i="64"/>
  <c r="T7" i="64"/>
  <c r="S7" i="64"/>
  <c r="O7" i="64"/>
  <c r="N7" i="64"/>
  <c r="P7" i="64" s="1"/>
  <c r="K7" i="64"/>
  <c r="J7" i="64"/>
  <c r="I7" i="64"/>
  <c r="Y6" i="64"/>
  <c r="Z6" i="64" s="1"/>
  <c r="X6" i="64"/>
  <c r="T6" i="64"/>
  <c r="S6" i="64"/>
  <c r="U6" i="64" s="1"/>
  <c r="O6" i="64"/>
  <c r="N6" i="64"/>
  <c r="J6" i="64"/>
  <c r="I6" i="64"/>
  <c r="K6" i="64" s="1"/>
  <c r="Z5" i="64"/>
  <c r="Y5" i="64"/>
  <c r="X5" i="64"/>
  <c r="T5" i="64"/>
  <c r="T9" i="64" s="1"/>
  <c r="S5" i="64"/>
  <c r="U5" i="64" s="1"/>
  <c r="O5" i="64"/>
  <c r="N5" i="64"/>
  <c r="J5" i="64"/>
  <c r="I5" i="64"/>
  <c r="K5" i="64" s="1"/>
  <c r="Y4" i="64"/>
  <c r="Y9" i="64" s="1"/>
  <c r="X4" i="64"/>
  <c r="X9" i="64" s="1"/>
  <c r="T4" i="64"/>
  <c r="S4" i="64"/>
  <c r="O4" i="64"/>
  <c r="N4" i="64"/>
  <c r="J4" i="64"/>
  <c r="I4" i="64"/>
  <c r="Z25" i="65" l="1"/>
  <c r="U41" i="65"/>
  <c r="K9" i="65"/>
  <c r="U17" i="65"/>
  <c r="K49" i="65"/>
  <c r="K4" i="64"/>
  <c r="Z4" i="64"/>
  <c r="Z9" i="64" s="1"/>
  <c r="P8" i="64"/>
  <c r="J17" i="64"/>
  <c r="U15" i="64"/>
  <c r="N25" i="64"/>
  <c r="U24" i="64"/>
  <c r="K30" i="64"/>
  <c r="S41" i="64"/>
  <c r="P37" i="64"/>
  <c r="Z40" i="64"/>
  <c r="X49" i="64"/>
  <c r="U46" i="64"/>
  <c r="U47" i="64"/>
  <c r="J9" i="64"/>
  <c r="U7" i="64"/>
  <c r="N17" i="64"/>
  <c r="U16" i="64"/>
  <c r="K22" i="64"/>
  <c r="S33" i="64"/>
  <c r="P29" i="64"/>
  <c r="T41" i="64"/>
  <c r="P38" i="64"/>
  <c r="Y49" i="64"/>
  <c r="U48" i="64"/>
  <c r="X41" i="64"/>
  <c r="Z17" i="64"/>
  <c r="O17" i="64"/>
  <c r="S25" i="64"/>
  <c r="S17" i="64"/>
  <c r="O25" i="64"/>
  <c r="X33" i="64"/>
  <c r="U29" i="64"/>
  <c r="Y41" i="64"/>
  <c r="U38" i="64"/>
  <c r="P39" i="64"/>
  <c r="N9" i="64"/>
  <c r="O9" i="64"/>
  <c r="S9" i="64"/>
  <c r="P5" i="64"/>
  <c r="P14" i="64"/>
  <c r="X25" i="64"/>
  <c r="U21" i="64"/>
  <c r="K24" i="64"/>
  <c r="K25" i="64" s="1"/>
  <c r="T33" i="64"/>
  <c r="U30" i="64"/>
  <c r="P31" i="64"/>
  <c r="K36" i="64"/>
  <c r="K41" i="64" s="1"/>
  <c r="Z36" i="64"/>
  <c r="Z41" i="64" s="1"/>
  <c r="P40" i="64"/>
  <c r="N49" i="64"/>
  <c r="P45" i="64"/>
  <c r="K46" i="64"/>
  <c r="K49" i="64" s="1"/>
  <c r="K47" i="64"/>
  <c r="P6" i="64"/>
  <c r="X17" i="64"/>
  <c r="U13" i="64"/>
  <c r="K16" i="64"/>
  <c r="K17" i="64" s="1"/>
  <c r="T25" i="64"/>
  <c r="U22" i="64"/>
  <c r="P23" i="64"/>
  <c r="K28" i="64"/>
  <c r="Z33" i="64"/>
  <c r="P32" i="64"/>
  <c r="J41" i="64"/>
  <c r="U39" i="64"/>
  <c r="O49" i="64"/>
  <c r="Z52" i="64"/>
  <c r="K8" i="64"/>
  <c r="K9" i="64" s="1"/>
  <c r="T17" i="64"/>
  <c r="U14" i="64"/>
  <c r="P15" i="64"/>
  <c r="K20" i="64"/>
  <c r="Z25" i="64"/>
  <c r="P24" i="64"/>
  <c r="J33" i="64"/>
  <c r="Y33" i="64"/>
  <c r="U31" i="64"/>
  <c r="U40" i="64"/>
  <c r="P47" i="64"/>
  <c r="Z44" i="64"/>
  <c r="Z49" i="64" s="1"/>
  <c r="I9" i="64"/>
  <c r="I17" i="64"/>
  <c r="I25" i="64"/>
  <c r="I33" i="64"/>
  <c r="I41" i="64"/>
  <c r="I49" i="64"/>
  <c r="P4" i="64"/>
  <c r="P12" i="64"/>
  <c r="P17" i="64" s="1"/>
  <c r="P20" i="64"/>
  <c r="P25" i="64" s="1"/>
  <c r="P28" i="64"/>
  <c r="P36" i="64"/>
  <c r="P41" i="64" s="1"/>
  <c r="P44" i="64"/>
  <c r="U12" i="64"/>
  <c r="U20" i="64"/>
  <c r="U28" i="64"/>
  <c r="U33" i="64" s="1"/>
  <c r="U36" i="64"/>
  <c r="U44" i="64"/>
  <c r="U49" i="64" s="1"/>
  <c r="U4" i="64"/>
  <c r="U9" i="64" s="1"/>
  <c r="X52" i="63"/>
  <c r="P33" i="64" l="1"/>
  <c r="K33" i="64"/>
  <c r="U41" i="64"/>
  <c r="U25" i="64"/>
  <c r="U17" i="64"/>
  <c r="P9" i="64"/>
  <c r="P49" i="64"/>
  <c r="Y52" i="63"/>
  <c r="Y48" i="63"/>
  <c r="X48" i="63"/>
  <c r="T48" i="63"/>
  <c r="S48" i="63"/>
  <c r="O48" i="63"/>
  <c r="N48" i="63"/>
  <c r="J48" i="63"/>
  <c r="I48" i="63"/>
  <c r="Y47" i="63"/>
  <c r="X47" i="63"/>
  <c r="T47" i="63"/>
  <c r="S47" i="63"/>
  <c r="O47" i="63"/>
  <c r="N47" i="63"/>
  <c r="J47" i="63"/>
  <c r="I47" i="63"/>
  <c r="Y46" i="63"/>
  <c r="X46" i="63"/>
  <c r="T46" i="63"/>
  <c r="S46" i="63"/>
  <c r="O46" i="63"/>
  <c r="N46" i="63"/>
  <c r="J46" i="63"/>
  <c r="I46" i="63"/>
  <c r="Y45" i="63"/>
  <c r="X45" i="63"/>
  <c r="T45" i="63"/>
  <c r="S45" i="63"/>
  <c r="O45" i="63"/>
  <c r="N45" i="63"/>
  <c r="J45" i="63"/>
  <c r="I45" i="63"/>
  <c r="Y44" i="63"/>
  <c r="X44" i="63"/>
  <c r="T44" i="63"/>
  <c r="T49" i="63" s="1"/>
  <c r="S44" i="63"/>
  <c r="O44" i="63"/>
  <c r="N44" i="63"/>
  <c r="J44" i="63"/>
  <c r="I44" i="63"/>
  <c r="Y40" i="63"/>
  <c r="X40" i="63"/>
  <c r="T40" i="63"/>
  <c r="S40" i="63"/>
  <c r="O40" i="63"/>
  <c r="N40" i="63"/>
  <c r="J40" i="63"/>
  <c r="I40" i="63"/>
  <c r="Y39" i="63"/>
  <c r="X39" i="63"/>
  <c r="T39" i="63"/>
  <c r="S39" i="63"/>
  <c r="O39" i="63"/>
  <c r="N39" i="63"/>
  <c r="J39" i="63"/>
  <c r="I39" i="63"/>
  <c r="Y38" i="63"/>
  <c r="X38" i="63"/>
  <c r="T38" i="63"/>
  <c r="S38" i="63"/>
  <c r="O38" i="63"/>
  <c r="N38" i="63"/>
  <c r="J38" i="63"/>
  <c r="I38" i="63"/>
  <c r="Y37" i="63"/>
  <c r="X37" i="63"/>
  <c r="T37" i="63"/>
  <c r="S37" i="63"/>
  <c r="O37" i="63"/>
  <c r="N37" i="63"/>
  <c r="J37" i="63"/>
  <c r="I37" i="63"/>
  <c r="Y36" i="63"/>
  <c r="X36" i="63"/>
  <c r="T36" i="63"/>
  <c r="S36" i="63"/>
  <c r="O36" i="63"/>
  <c r="N36" i="63"/>
  <c r="J36" i="63"/>
  <c r="I36" i="63"/>
  <c r="Y32" i="63"/>
  <c r="X32" i="63"/>
  <c r="T32" i="63"/>
  <c r="S32" i="63"/>
  <c r="O32" i="63"/>
  <c r="N32" i="63"/>
  <c r="J32" i="63"/>
  <c r="I32" i="63"/>
  <c r="Y31" i="63"/>
  <c r="X31" i="63"/>
  <c r="T31" i="63"/>
  <c r="S31" i="63"/>
  <c r="O31" i="63"/>
  <c r="N31" i="63"/>
  <c r="J31" i="63"/>
  <c r="I31" i="63"/>
  <c r="Y30" i="63"/>
  <c r="X30" i="63"/>
  <c r="T30" i="63"/>
  <c r="S30" i="63"/>
  <c r="O30" i="63"/>
  <c r="N30" i="63"/>
  <c r="J30" i="63"/>
  <c r="I30" i="63"/>
  <c r="Y29" i="63"/>
  <c r="X29" i="63"/>
  <c r="T29" i="63"/>
  <c r="S29" i="63"/>
  <c r="O29" i="63"/>
  <c r="N29" i="63"/>
  <c r="J29" i="63"/>
  <c r="I29" i="63"/>
  <c r="Y28" i="63"/>
  <c r="X28" i="63"/>
  <c r="T28" i="63"/>
  <c r="S28" i="63"/>
  <c r="O28" i="63"/>
  <c r="N28" i="63"/>
  <c r="J28" i="63"/>
  <c r="I28" i="63"/>
  <c r="Y24" i="63"/>
  <c r="X24" i="63"/>
  <c r="T24" i="63"/>
  <c r="S24" i="63"/>
  <c r="O24" i="63"/>
  <c r="N24" i="63"/>
  <c r="J24" i="63"/>
  <c r="I24" i="63"/>
  <c r="Y23" i="63"/>
  <c r="X23" i="63"/>
  <c r="T23" i="63"/>
  <c r="S23" i="63"/>
  <c r="O23" i="63"/>
  <c r="N23" i="63"/>
  <c r="J23" i="63"/>
  <c r="I23" i="63"/>
  <c r="Y22" i="63"/>
  <c r="X22" i="63"/>
  <c r="T22" i="63"/>
  <c r="S22" i="63"/>
  <c r="O22" i="63"/>
  <c r="N22" i="63"/>
  <c r="J22" i="63"/>
  <c r="I22" i="63"/>
  <c r="Y21" i="63"/>
  <c r="X21" i="63"/>
  <c r="T21" i="63"/>
  <c r="S21" i="63"/>
  <c r="O21" i="63"/>
  <c r="N21" i="63"/>
  <c r="J21" i="63"/>
  <c r="I21" i="63"/>
  <c r="Y20" i="63"/>
  <c r="X20" i="63"/>
  <c r="T20" i="63"/>
  <c r="S20" i="63"/>
  <c r="O20" i="63"/>
  <c r="N20" i="63"/>
  <c r="J20" i="63"/>
  <c r="I20" i="63"/>
  <c r="Y16" i="63"/>
  <c r="X16" i="63"/>
  <c r="T16" i="63"/>
  <c r="S16" i="63"/>
  <c r="O16" i="63"/>
  <c r="N16" i="63"/>
  <c r="J16" i="63"/>
  <c r="I16" i="63"/>
  <c r="Y15" i="63"/>
  <c r="X15" i="63"/>
  <c r="T15" i="63"/>
  <c r="S15" i="63"/>
  <c r="O15" i="63"/>
  <c r="N15" i="63"/>
  <c r="J15" i="63"/>
  <c r="I15" i="63"/>
  <c r="Y14" i="63"/>
  <c r="X14" i="63"/>
  <c r="T14" i="63"/>
  <c r="S14" i="63"/>
  <c r="O14" i="63"/>
  <c r="N14" i="63"/>
  <c r="J14" i="63"/>
  <c r="I14" i="63"/>
  <c r="Y13" i="63"/>
  <c r="X13" i="63"/>
  <c r="T13" i="63"/>
  <c r="S13" i="63"/>
  <c r="O13" i="63"/>
  <c r="N13" i="63"/>
  <c r="J13" i="63"/>
  <c r="I13" i="63"/>
  <c r="Y12" i="63"/>
  <c r="X12" i="63"/>
  <c r="T12" i="63"/>
  <c r="S12" i="63"/>
  <c r="O12" i="63"/>
  <c r="N12" i="63"/>
  <c r="J12" i="63"/>
  <c r="I12" i="63"/>
  <c r="Y8" i="63"/>
  <c r="X8" i="63"/>
  <c r="T8" i="63"/>
  <c r="S8" i="63"/>
  <c r="O8" i="63"/>
  <c r="N8" i="63"/>
  <c r="J8" i="63"/>
  <c r="I8" i="63"/>
  <c r="Y7" i="63"/>
  <c r="X7" i="63"/>
  <c r="T7" i="63"/>
  <c r="S7" i="63"/>
  <c r="O7" i="63"/>
  <c r="N7" i="63"/>
  <c r="J7" i="63"/>
  <c r="I7" i="63"/>
  <c r="Y6" i="63"/>
  <c r="X6" i="63"/>
  <c r="T6" i="63"/>
  <c r="S6" i="63"/>
  <c r="O6" i="63"/>
  <c r="N6" i="63"/>
  <c r="J6" i="63"/>
  <c r="I6" i="63"/>
  <c r="Y5" i="63"/>
  <c r="X5" i="63"/>
  <c r="T5" i="63"/>
  <c r="S5" i="63"/>
  <c r="O5" i="63"/>
  <c r="N5" i="63"/>
  <c r="J5" i="63"/>
  <c r="I5" i="63"/>
  <c r="Y4" i="63"/>
  <c r="X4" i="63"/>
  <c r="T4" i="63"/>
  <c r="S4" i="63"/>
  <c r="O4" i="63"/>
  <c r="N4" i="63"/>
  <c r="J4" i="63"/>
  <c r="J9" i="63" s="1"/>
  <c r="I4" i="63"/>
  <c r="S25" i="63" l="1"/>
  <c r="X49" i="63"/>
  <c r="X41" i="63"/>
  <c r="J49" i="63"/>
  <c r="S49" i="63"/>
  <c r="K13" i="63"/>
  <c r="K15" i="63"/>
  <c r="K23" i="63"/>
  <c r="K29" i="63"/>
  <c r="O9" i="63"/>
  <c r="U45" i="63"/>
  <c r="T33" i="63"/>
  <c r="P6" i="63"/>
  <c r="P7" i="63"/>
  <c r="P8" i="63"/>
  <c r="P24" i="63"/>
  <c r="P32" i="63"/>
  <c r="P37" i="63"/>
  <c r="K31" i="63"/>
  <c r="P45" i="63"/>
  <c r="P47" i="63"/>
  <c r="Z23" i="63"/>
  <c r="K37" i="63"/>
  <c r="P12" i="63"/>
  <c r="P38" i="63"/>
  <c r="P20" i="63"/>
  <c r="U29" i="63"/>
  <c r="U30" i="63"/>
  <c r="U32" i="63"/>
  <c r="Z8" i="63"/>
  <c r="Z13" i="63"/>
  <c r="Z15" i="63"/>
  <c r="Z21" i="63"/>
  <c r="Z22" i="63"/>
  <c r="Z29" i="63"/>
  <c r="Z30" i="63"/>
  <c r="Z31" i="63"/>
  <c r="Z39" i="63"/>
  <c r="Z40" i="63"/>
  <c r="Z47" i="63"/>
  <c r="K6" i="63"/>
  <c r="K8" i="63"/>
  <c r="K24" i="63"/>
  <c r="K39" i="63"/>
  <c r="K47" i="63"/>
  <c r="Y9" i="63"/>
  <c r="Z7" i="63"/>
  <c r="U46" i="63"/>
  <c r="P28" i="63"/>
  <c r="U5" i="63"/>
  <c r="U8" i="63"/>
  <c r="U13" i="63"/>
  <c r="U14" i="63"/>
  <c r="U15" i="63"/>
  <c r="P30" i="63"/>
  <c r="K5" i="63"/>
  <c r="K7" i="63"/>
  <c r="U23" i="63"/>
  <c r="U39" i="63"/>
  <c r="P46" i="63"/>
  <c r="N9" i="63"/>
  <c r="K36" i="63"/>
  <c r="Y25" i="63"/>
  <c r="Z24" i="63"/>
  <c r="P36" i="63"/>
  <c r="K14" i="63"/>
  <c r="K20" i="63"/>
  <c r="K21" i="63"/>
  <c r="O41" i="63"/>
  <c r="P13" i="63"/>
  <c r="P16" i="63"/>
  <c r="K22" i="63"/>
  <c r="K40" i="63"/>
  <c r="K45" i="63"/>
  <c r="Z6" i="63"/>
  <c r="P14" i="63"/>
  <c r="P22" i="63"/>
  <c r="P23" i="63"/>
  <c r="P39" i="63"/>
  <c r="I17" i="63"/>
  <c r="T9" i="63"/>
  <c r="K12" i="63"/>
  <c r="Y17" i="63"/>
  <c r="O33" i="63"/>
  <c r="K38" i="63"/>
  <c r="P48" i="63"/>
  <c r="S9" i="63"/>
  <c r="X9" i="63"/>
  <c r="U6" i="63"/>
  <c r="Z14" i="63"/>
  <c r="O25" i="63"/>
  <c r="U24" i="63"/>
  <c r="P29" i="63"/>
  <c r="K30" i="63"/>
  <c r="S41" i="63"/>
  <c r="Y49" i="63"/>
  <c r="I9" i="63"/>
  <c r="U7" i="63"/>
  <c r="O17" i="63"/>
  <c r="U16" i="63"/>
  <c r="P21" i="63"/>
  <c r="S33" i="63"/>
  <c r="Z32" i="63"/>
  <c r="T41" i="63"/>
  <c r="U37" i="63"/>
  <c r="K44" i="63"/>
  <c r="Z45" i="63"/>
  <c r="Z46" i="63"/>
  <c r="U47" i="63"/>
  <c r="U48" i="63"/>
  <c r="S17" i="63"/>
  <c r="Z16" i="63"/>
  <c r="T25" i="63"/>
  <c r="U21" i="63"/>
  <c r="X33" i="63"/>
  <c r="P31" i="63"/>
  <c r="K32" i="63"/>
  <c r="I41" i="63"/>
  <c r="U38" i="63"/>
  <c r="P40" i="63"/>
  <c r="N49" i="63"/>
  <c r="K46" i="63"/>
  <c r="Z48" i="63"/>
  <c r="T17" i="63"/>
  <c r="X25" i="63"/>
  <c r="I33" i="63"/>
  <c r="Y41" i="63"/>
  <c r="O49" i="63"/>
  <c r="P4" i="63"/>
  <c r="X17" i="63"/>
  <c r="P15" i="63"/>
  <c r="K16" i="63"/>
  <c r="I25" i="63"/>
  <c r="U22" i="63"/>
  <c r="K28" i="63"/>
  <c r="Y33" i="63"/>
  <c r="U31" i="63"/>
  <c r="N41" i="63"/>
  <c r="Z37" i="63"/>
  <c r="Z38" i="63"/>
  <c r="U40" i="63"/>
  <c r="K48" i="63"/>
  <c r="Z52" i="63"/>
  <c r="P5" i="63"/>
  <c r="Z4" i="63"/>
  <c r="Z12" i="63"/>
  <c r="Z20" i="63"/>
  <c r="Z28" i="63"/>
  <c r="Z36" i="63"/>
  <c r="Z44" i="63"/>
  <c r="N33" i="63"/>
  <c r="K4" i="63"/>
  <c r="I49" i="63"/>
  <c r="Z5" i="63"/>
  <c r="N25" i="63"/>
  <c r="J17" i="63"/>
  <c r="J25" i="63"/>
  <c r="J33" i="63"/>
  <c r="J41" i="63"/>
  <c r="P44" i="63"/>
  <c r="N17" i="63"/>
  <c r="U4" i="63"/>
  <c r="U12" i="63"/>
  <c r="U20" i="63"/>
  <c r="U28" i="63"/>
  <c r="U36" i="63"/>
  <c r="U44" i="63"/>
  <c r="K25" i="63" l="1"/>
  <c r="U9" i="63"/>
  <c r="P9" i="63"/>
  <c r="K9" i="63"/>
  <c r="U25" i="63"/>
  <c r="Z33" i="63"/>
  <c r="K41" i="63"/>
  <c r="Z25" i="63"/>
  <c r="P33" i="63"/>
  <c r="U33" i="63"/>
  <c r="P17" i="63"/>
  <c r="U17" i="63"/>
  <c r="P25" i="63"/>
  <c r="Z49" i="63"/>
  <c r="P41" i="63"/>
  <c r="K33" i="63"/>
  <c r="P49" i="63"/>
  <c r="Z17" i="63"/>
  <c r="U49" i="63"/>
  <c r="U41" i="63"/>
  <c r="K49" i="63"/>
  <c r="Z41" i="63"/>
  <c r="K17" i="63"/>
  <c r="Z9" i="63"/>
</calcChain>
</file>

<file path=xl/sharedStrings.xml><?xml version="1.0" encoding="utf-8"?>
<sst xmlns="http://schemas.openxmlformats.org/spreadsheetml/2006/main" count="660" uniqueCount="17">
  <si>
    <t>年齢</t>
  </si>
  <si>
    <t>男</t>
  </si>
  <si>
    <t>女</t>
  </si>
  <si>
    <t>計</t>
  </si>
  <si>
    <t xml:space="preserve"> </t>
  </si>
  <si>
    <t>計</t>
    <phoneticPr fontId="3"/>
  </si>
  <si>
    <t>年齢</t>
    <phoneticPr fontId="3"/>
  </si>
  <si>
    <t>男</t>
    <phoneticPr fontId="3"/>
  </si>
  <si>
    <t>女</t>
    <phoneticPr fontId="3"/>
  </si>
  <si>
    <t>119以上</t>
    <phoneticPr fontId="3"/>
  </si>
  <si>
    <t>総人口</t>
    <rPh sb="0" eb="1">
      <t>ソウ</t>
    </rPh>
    <rPh sb="1" eb="3">
      <t>ジンコウ</t>
    </rPh>
    <phoneticPr fontId="3"/>
  </si>
  <si>
    <t>（人）</t>
    <rPh sb="1" eb="2">
      <t>ニン</t>
    </rPh>
    <phoneticPr fontId="3"/>
  </si>
  <si>
    <t>年齢別人口集計表（令和7年4月末）</t>
    <phoneticPr fontId="3"/>
  </si>
  <si>
    <t>年齢別人口集計表（令和7年5月末）</t>
    <phoneticPr fontId="3"/>
  </si>
  <si>
    <t>年齢別人口集計表（令和7年6月末）</t>
    <phoneticPr fontId="3"/>
  </si>
  <si>
    <t>年齢別人口集計表（令和7年7月末）</t>
    <phoneticPr fontId="3"/>
  </si>
  <si>
    <t>年齢別人口集計表（令和7年8月末）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</si>
</sst>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38" fontId="2" fillId="2" borderId="1" xfId="1" applyFont="1" applyFill="1" applyBorder="1"/>
    <xf numFmtId="0" fontId="0" fillId="0" borderId="0" xfId="0" applyAlignment="1">
      <alignment vertical="center"/>
    </xf>
    <xf numFmtId="38" fontId="2" fillId="2" borderId="0" xfId="1" applyFont="1" applyFill="1"/>
    <xf numFmtId="38" fontId="1" fillId="0" borderId="0" xfId="1"/>
    <xf numFmtId="38" fontId="2" fillId="2" borderId="2" xfId="1" applyFont="1" applyFill="1" applyBorder="1"/>
    <xf numFmtId="38" fontId="2" fillId="2" borderId="0" xfId="1" applyFont="1" applyFill="1" applyBorder="1" applyAlignment="1">
      <alignment horizontal="center"/>
    </xf>
    <xf numFmtId="38" fontId="2" fillId="2" borderId="1" xfId="1" applyFont="1" applyFill="1" applyBorder="1" applyAlignment="1">
      <alignment horizontal="center"/>
    </xf>
    <xf numFmtId="38" fontId="2" fillId="2" borderId="3" xfId="1" applyFont="1" applyFill="1" applyBorder="1"/>
    <xf numFmtId="0" fontId="0" fillId="0" borderId="1" xfId="0" applyBorder="1"/>
    <xf numFmtId="38" fontId="1" fillId="0" borderId="1" xfId="1" applyBorder="1"/>
    <xf numFmtId="38" fontId="1" fillId="0" borderId="3" xfId="1" applyBorder="1"/>
    <xf numFmtId="38" fontId="1" fillId="0" borderId="1" xfId="1" applyBorder="1" applyAlignment="1">
      <alignment horizontal="center"/>
    </xf>
    <xf numFmtId="38" fontId="1" fillId="0" borderId="4" xfId="1" applyBorder="1"/>
    <xf numFmtId="38" fontId="1" fillId="0" borderId="5" xfId="1" applyBorder="1"/>
    <xf numFmtId="38" fontId="1" fillId="0" borderId="6" xfId="1" applyBorder="1"/>
    <xf numFmtId="38" fontId="1" fillId="0" borderId="0" xfId="1" applyBorder="1"/>
    <xf numFmtId="38" fontId="1" fillId="0" borderId="7" xfId="1" applyBorder="1" applyAlignment="1">
      <alignment horizontal="center"/>
    </xf>
    <xf numFmtId="38" fontId="1" fillId="0" borderId="8" xfId="1" applyBorder="1" applyAlignment="1">
      <alignment horizontal="center"/>
    </xf>
    <xf numFmtId="38" fontId="1" fillId="0" borderId="9" xfId="1" applyBorder="1" applyAlignment="1">
      <alignment horizontal="center"/>
    </xf>
    <xf numFmtId="38" fontId="1" fillId="0" borderId="10" xfId="1" applyBorder="1" applyAlignment="1">
      <alignment horizontal="right"/>
    </xf>
    <xf numFmtId="38" fontId="1" fillId="0" borderId="8" xfId="1" applyBorder="1"/>
    <xf numFmtId="38" fontId="1" fillId="0" borderId="9" xfId="1" applyBorder="1"/>
    <xf numFmtId="38" fontId="2" fillId="2" borderId="0" xfId="1" applyFont="1" applyFill="1" applyBorder="1"/>
    <xf numFmtId="38" fontId="1" fillId="0" borderId="11" xfId="1" applyBorder="1"/>
    <xf numFmtId="38" fontId="4" fillId="2" borderId="0" xfId="1" applyFont="1" applyFill="1"/>
    <xf numFmtId="38" fontId="0" fillId="0" borderId="1" xfId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3B074-97DB-49B5-ADE4-B7DADF4CFD02}">
  <sheetPr>
    <pageSetUpPr fitToPage="1"/>
  </sheetPr>
  <dimension ref="A1:AE206"/>
  <sheetViews>
    <sheetView topLeftCell="H1" zoomScale="85" zoomScaleNormal="85" zoomScaleSheetLayoutView="85" workbookViewId="0">
      <selection activeCell="G1" sqref="A1:G1048576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5" customHeight="1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12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35</v>
      </c>
      <c r="E2" s="2">
        <v>33</v>
      </c>
      <c r="F2" s="2">
        <v>68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42</v>
      </c>
      <c r="E3" s="2">
        <v>41</v>
      </c>
      <c r="F3" s="2">
        <v>83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46</v>
      </c>
      <c r="E4" s="2">
        <v>53</v>
      </c>
      <c r="F4" s="2">
        <v>99</v>
      </c>
      <c r="H4" s="10">
        <v>0</v>
      </c>
      <c r="I4" s="10">
        <f>LOOKUP(H4,$C$2:$E$204,$D$2:$D$204)</f>
        <v>35</v>
      </c>
      <c r="J4" s="10">
        <f>LOOKUP(H4,$C$2:$E$204,$E$2:$E$204)</f>
        <v>33</v>
      </c>
      <c r="K4" s="10">
        <f>I4+J4</f>
        <v>68</v>
      </c>
      <c r="L4" s="11"/>
      <c r="M4" s="10">
        <v>5</v>
      </c>
      <c r="N4" s="10">
        <f>LOOKUP(M4,$C$4:$E$204,$D$4:$D$204)</f>
        <v>80</v>
      </c>
      <c r="O4" s="10">
        <f>LOOKUP(M4,$C$4:$E$204,$E$4:$E$204)</f>
        <v>68</v>
      </c>
      <c r="P4" s="10">
        <f>N4+O4</f>
        <v>148</v>
      </c>
      <c r="Q4" s="11"/>
      <c r="R4" s="10">
        <v>10</v>
      </c>
      <c r="S4" s="10">
        <f>LOOKUP(R4,$C$4:$E$204,$D$4:$D$204)</f>
        <v>130</v>
      </c>
      <c r="T4" s="10">
        <f>LOOKUP(R4,$C$4:$E$204,$E$4:$E$204)</f>
        <v>134</v>
      </c>
      <c r="U4" s="10">
        <f>S4+T4</f>
        <v>264</v>
      </c>
      <c r="V4" s="11"/>
      <c r="W4" s="10">
        <v>15</v>
      </c>
      <c r="X4" s="10">
        <f>LOOKUP(W4,$C$4:$E$204,$D$4:$D$204)</f>
        <v>153</v>
      </c>
      <c r="Y4" s="10">
        <f>LOOKUP(W4,$C$4:$E$204,$E$4:$E$204)</f>
        <v>152</v>
      </c>
      <c r="Z4" s="10">
        <f>X4+Y4</f>
        <v>305</v>
      </c>
    </row>
    <row r="5" spans="1:31" ht="12.75" customHeight="1" x14ac:dyDescent="0.15">
      <c r="A5" s="9"/>
      <c r="B5" s="9"/>
      <c r="C5" s="2">
        <v>3</v>
      </c>
      <c r="D5" s="2">
        <v>42</v>
      </c>
      <c r="E5" s="2">
        <v>45</v>
      </c>
      <c r="F5" s="2">
        <v>87</v>
      </c>
      <c r="H5" s="10">
        <v>1</v>
      </c>
      <c r="I5" s="10">
        <f>LOOKUP(H5,$C$2:$E$204,$D$2:$D$204)</f>
        <v>42</v>
      </c>
      <c r="J5" s="10">
        <f>LOOKUP(H5,$C$2:$E$204,$E$2:$E$204)</f>
        <v>41</v>
      </c>
      <c r="K5" s="10">
        <f>I5+J5</f>
        <v>83</v>
      </c>
      <c r="L5" s="11"/>
      <c r="M5" s="10">
        <v>6</v>
      </c>
      <c r="N5" s="10">
        <f>LOOKUP(M5,$C$4:$E$204,$D$4:$D$204)</f>
        <v>99</v>
      </c>
      <c r="O5" s="10">
        <f>LOOKUP(M5,$C$4:$E$204,$E$4:$E$204)</f>
        <v>77</v>
      </c>
      <c r="P5" s="10">
        <f>N5+O5</f>
        <v>176</v>
      </c>
      <c r="Q5" s="11"/>
      <c r="R5" s="10">
        <v>11</v>
      </c>
      <c r="S5" s="10">
        <f>LOOKUP(R5,$C$4:$E$204,$D$4:$D$204)</f>
        <v>114</v>
      </c>
      <c r="T5" s="10">
        <f>LOOKUP(R5,$C$4:$E$204,$E$4:$E$204)</f>
        <v>132</v>
      </c>
      <c r="U5" s="10">
        <f>S5+T5</f>
        <v>246</v>
      </c>
      <c r="V5" s="11"/>
      <c r="W5" s="10">
        <v>16</v>
      </c>
      <c r="X5" s="10">
        <f>LOOKUP(W5,$C$4:$E$204,$D$4:$D$204)</f>
        <v>158</v>
      </c>
      <c r="Y5" s="10">
        <f>LOOKUP(W5,$C$4:$E$204,$E$4:$E$204)</f>
        <v>161</v>
      </c>
      <c r="Z5" s="10">
        <f>X5+Y5</f>
        <v>319</v>
      </c>
      <c r="AE5" s="3"/>
    </row>
    <row r="6" spans="1:31" ht="12.75" customHeight="1" x14ac:dyDescent="0.15">
      <c r="A6" s="9"/>
      <c r="B6" s="9"/>
      <c r="C6" s="2">
        <v>4</v>
      </c>
      <c r="D6" s="2">
        <v>72</v>
      </c>
      <c r="E6" s="2">
        <v>82</v>
      </c>
      <c r="F6" s="2">
        <v>154</v>
      </c>
      <c r="H6" s="10">
        <v>2</v>
      </c>
      <c r="I6" s="10">
        <f>LOOKUP(H6,$C$2:$E$204,$D$2:$D$204)</f>
        <v>46</v>
      </c>
      <c r="J6" s="10">
        <f>LOOKUP(H6,$C$2:$E$204,$E$2:$E$204)</f>
        <v>53</v>
      </c>
      <c r="K6" s="10">
        <f>I6+J6</f>
        <v>99</v>
      </c>
      <c r="L6" s="11"/>
      <c r="M6" s="10">
        <v>7</v>
      </c>
      <c r="N6" s="10">
        <f>LOOKUP(M6,$C$4:$E$204,$D$4:$D$204)</f>
        <v>102</v>
      </c>
      <c r="O6" s="10">
        <f>LOOKUP(M6,$C$4:$E$204,$E$4:$E$204)</f>
        <v>92</v>
      </c>
      <c r="P6" s="10">
        <f>N6+O6</f>
        <v>194</v>
      </c>
      <c r="Q6" s="11"/>
      <c r="R6" s="10">
        <v>12</v>
      </c>
      <c r="S6" s="10">
        <f>LOOKUP(R6,$C$4:$E$204,$D$4:$D$204)</f>
        <v>134</v>
      </c>
      <c r="T6" s="10">
        <f>LOOKUP(R6,$C$4:$E$204,$E$4:$E$204)</f>
        <v>134</v>
      </c>
      <c r="U6" s="10">
        <f>S6+T6</f>
        <v>268</v>
      </c>
      <c r="V6" s="11"/>
      <c r="W6" s="10">
        <v>17</v>
      </c>
      <c r="X6" s="10">
        <f>LOOKUP(W6,$C$4:$E$204,$D$4:$D$204)</f>
        <v>186</v>
      </c>
      <c r="Y6" s="10">
        <f>LOOKUP(W6,$C$4:$E$204,$E$4:$E$204)</f>
        <v>173</v>
      </c>
      <c r="Z6" s="10">
        <f>X6+Y6</f>
        <v>359</v>
      </c>
    </row>
    <row r="7" spans="1:31" ht="12.75" customHeight="1" x14ac:dyDescent="0.15">
      <c r="A7" s="9"/>
      <c r="B7" s="9"/>
      <c r="C7" s="2">
        <v>5</v>
      </c>
      <c r="D7" s="2">
        <v>80</v>
      </c>
      <c r="E7" s="2">
        <v>68</v>
      </c>
      <c r="F7" s="2">
        <v>148</v>
      </c>
      <c r="H7" s="10">
        <v>3</v>
      </c>
      <c r="I7" s="10">
        <f>LOOKUP(H7,$C$2:$E$204,$D$2:$D$204)</f>
        <v>42</v>
      </c>
      <c r="J7" s="10">
        <f>LOOKUP(H7,$C$2:$E$204,$E$2:$E$204)</f>
        <v>45</v>
      </c>
      <c r="K7" s="10">
        <f>I7+J7</f>
        <v>87</v>
      </c>
      <c r="L7" s="11"/>
      <c r="M7" s="10">
        <v>8</v>
      </c>
      <c r="N7" s="10">
        <f>LOOKUP(M7,$C$4:$E$204,$D$4:$D$204)</f>
        <v>113</v>
      </c>
      <c r="O7" s="10">
        <f>LOOKUP(M7,$C$4:$E$204,$E$4:$E$204)</f>
        <v>111</v>
      </c>
      <c r="P7" s="10">
        <f>N7+O7</f>
        <v>224</v>
      </c>
      <c r="Q7" s="11"/>
      <c r="R7" s="10">
        <v>13</v>
      </c>
      <c r="S7" s="10">
        <f>LOOKUP(R7,$C$4:$E$204,$D$4:$D$204)</f>
        <v>155</v>
      </c>
      <c r="T7" s="10">
        <f>LOOKUP(R7,$C$4:$E$204,$E$4:$E$204)</f>
        <v>142</v>
      </c>
      <c r="U7" s="10">
        <f>S7+T7</f>
        <v>297</v>
      </c>
      <c r="V7" s="11"/>
      <c r="W7" s="10">
        <v>18</v>
      </c>
      <c r="X7" s="10">
        <f>LOOKUP(W7,$C$4:$E$204,$D$4:$D$204)</f>
        <v>161</v>
      </c>
      <c r="Y7" s="10">
        <f>LOOKUP(W7,$C$4:$E$204,$E$4:$E$204)</f>
        <v>170</v>
      </c>
      <c r="Z7" s="10">
        <f>X7+Y7</f>
        <v>331</v>
      </c>
    </row>
    <row r="8" spans="1:31" ht="12.75" customHeight="1" x14ac:dyDescent="0.15">
      <c r="A8" s="9"/>
      <c r="B8" s="9"/>
      <c r="C8" s="2">
        <v>6</v>
      </c>
      <c r="D8" s="2">
        <v>99</v>
      </c>
      <c r="E8" s="2">
        <v>77</v>
      </c>
      <c r="F8" s="2">
        <v>176</v>
      </c>
      <c r="H8" s="10">
        <v>4</v>
      </c>
      <c r="I8" s="10">
        <f>LOOKUP(H8,$C$2:$E$204,$D$2:$D$204)</f>
        <v>72</v>
      </c>
      <c r="J8" s="10">
        <f>LOOKUP(H8,$C$2:$E$204,$E$2:$E$204)</f>
        <v>82</v>
      </c>
      <c r="K8" s="10">
        <f>I8+J8</f>
        <v>154</v>
      </c>
      <c r="L8" s="11"/>
      <c r="M8" s="10">
        <v>9</v>
      </c>
      <c r="N8" s="10">
        <f>LOOKUP(M8,$C$4:$E$204,$D$4:$D$204)</f>
        <v>118</v>
      </c>
      <c r="O8" s="10">
        <f>LOOKUP(M8,$C$4:$E$204,$E$4:$E$204)</f>
        <v>115</v>
      </c>
      <c r="P8" s="10">
        <f>N8+O8</f>
        <v>233</v>
      </c>
      <c r="Q8" s="11"/>
      <c r="R8" s="10">
        <v>14</v>
      </c>
      <c r="S8" s="10">
        <f>LOOKUP(R8,$C$4:$E$204,$D$4:$D$204)</f>
        <v>166</v>
      </c>
      <c r="T8" s="10">
        <f>LOOKUP(R8,$C$4:$E$204,$E$4:$E$204)</f>
        <v>160</v>
      </c>
      <c r="U8" s="10">
        <f>S8+T8</f>
        <v>326</v>
      </c>
      <c r="V8" s="11"/>
      <c r="W8" s="10">
        <v>19</v>
      </c>
      <c r="X8" s="10">
        <f>LOOKUP(W8,$C$4:$E$204,$D$4:$D$204)</f>
        <v>185</v>
      </c>
      <c r="Y8" s="10">
        <f>LOOKUP(W8,$C$4:$E$204,$E$4:$E$204)</f>
        <v>171</v>
      </c>
      <c r="Z8" s="10">
        <f>X8+Y8</f>
        <v>356</v>
      </c>
    </row>
    <row r="9" spans="1:31" ht="12.75" customHeight="1" x14ac:dyDescent="0.15">
      <c r="A9" s="9"/>
      <c r="B9" s="9"/>
      <c r="C9" s="2">
        <v>7</v>
      </c>
      <c r="D9" s="2">
        <v>102</v>
      </c>
      <c r="E9" s="2">
        <v>92</v>
      </c>
      <c r="F9" s="2">
        <v>194</v>
      </c>
      <c r="H9" s="12" t="s">
        <v>5</v>
      </c>
      <c r="I9" s="10">
        <f>SUM(I4:I8)</f>
        <v>237</v>
      </c>
      <c r="J9" s="10">
        <f>SUM(J4:J8)</f>
        <v>254</v>
      </c>
      <c r="K9" s="10">
        <f>SUM(K4:K8)</f>
        <v>491</v>
      </c>
      <c r="L9" s="11"/>
      <c r="M9" s="12" t="s">
        <v>5</v>
      </c>
      <c r="N9" s="10">
        <f>SUM(N4:N8)</f>
        <v>512</v>
      </c>
      <c r="O9" s="10">
        <f>SUM(O4:O8)</f>
        <v>463</v>
      </c>
      <c r="P9" s="10">
        <f>SUM(P4:P8)</f>
        <v>975</v>
      </c>
      <c r="Q9" s="11"/>
      <c r="R9" s="12" t="s">
        <v>5</v>
      </c>
      <c r="S9" s="10">
        <f>SUM(S4:S8)</f>
        <v>699</v>
      </c>
      <c r="T9" s="10">
        <f>SUM(T4:T8)</f>
        <v>702</v>
      </c>
      <c r="U9" s="10">
        <f>SUM(U4:U8)</f>
        <v>1401</v>
      </c>
      <c r="V9" s="11"/>
      <c r="W9" s="12" t="s">
        <v>5</v>
      </c>
      <c r="X9" s="10">
        <f>SUM(X4:X8)</f>
        <v>843</v>
      </c>
      <c r="Y9" s="10">
        <f>SUM(Y4:Y8)</f>
        <v>827</v>
      </c>
      <c r="Z9" s="10">
        <f>SUM(Z4:Z8)</f>
        <v>1670</v>
      </c>
    </row>
    <row r="10" spans="1:31" ht="12.75" customHeight="1" x14ac:dyDescent="0.15">
      <c r="A10" s="9"/>
      <c r="B10" s="9"/>
      <c r="C10" s="2">
        <v>8</v>
      </c>
      <c r="D10" s="2">
        <v>113</v>
      </c>
      <c r="E10" s="2">
        <v>111</v>
      </c>
      <c r="F10" s="2">
        <v>224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118</v>
      </c>
      <c r="E11" s="2">
        <v>115</v>
      </c>
      <c r="F11" s="2">
        <v>233</v>
      </c>
      <c r="H11" s="12" t="s">
        <v>6</v>
      </c>
      <c r="I11" s="12" t="s">
        <v>7</v>
      </c>
      <c r="J11" s="12" t="s">
        <v>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6</v>
      </c>
      <c r="S11" s="12" t="s">
        <v>7</v>
      </c>
      <c r="T11" s="12" t="s">
        <v>8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130</v>
      </c>
      <c r="E12" s="2">
        <v>134</v>
      </c>
      <c r="F12" s="2">
        <v>264</v>
      </c>
      <c r="H12" s="10">
        <v>20</v>
      </c>
      <c r="I12" s="10">
        <f>LOOKUP(H12,$C$4:$E$204,$D$4:$D$204)</f>
        <v>180</v>
      </c>
      <c r="J12" s="10">
        <f>LOOKUP(H12,$C$4:$E$204,$E$4:$E$204)</f>
        <v>154</v>
      </c>
      <c r="K12" s="10">
        <f>I12+J12</f>
        <v>334</v>
      </c>
      <c r="L12" s="11"/>
      <c r="M12" s="10">
        <v>25</v>
      </c>
      <c r="N12" s="10">
        <f>LOOKUP(M12,$C$4:$E$204,$D$4:$D$204)</f>
        <v>81</v>
      </c>
      <c r="O12" s="10">
        <f>LOOKUP(M12,$C$4:$E$204,$E$4:$E$204)</f>
        <v>79</v>
      </c>
      <c r="P12" s="10">
        <f>N12+O12</f>
        <v>160</v>
      </c>
      <c r="Q12" s="11"/>
      <c r="R12" s="10">
        <v>30</v>
      </c>
      <c r="S12" s="10">
        <f>LOOKUP(R12,$C$4:$E$204,$D$4:$D$204)</f>
        <v>64</v>
      </c>
      <c r="T12" s="10">
        <f>LOOKUP(R12,$C$4:$E$204,$E$4:$E$204)</f>
        <v>71</v>
      </c>
      <c r="U12" s="10">
        <f>S12+T12</f>
        <v>135</v>
      </c>
      <c r="V12" s="11"/>
      <c r="W12" s="10">
        <v>35</v>
      </c>
      <c r="X12" s="10">
        <f>LOOKUP(W12,$C$4:$E$204,$D$4:$D$204)</f>
        <v>76</v>
      </c>
      <c r="Y12" s="10">
        <f>LOOKUP(W12,$C$4:$E$204,$E$4:$E$204)</f>
        <v>98</v>
      </c>
      <c r="Z12" s="10">
        <f>X12+Y12</f>
        <v>174</v>
      </c>
    </row>
    <row r="13" spans="1:31" ht="12.75" customHeight="1" x14ac:dyDescent="0.15">
      <c r="A13" s="9"/>
      <c r="B13" s="9"/>
      <c r="C13" s="2">
        <v>11</v>
      </c>
      <c r="D13" s="2">
        <v>114</v>
      </c>
      <c r="E13" s="2">
        <v>132</v>
      </c>
      <c r="F13" s="2">
        <v>246</v>
      </c>
      <c r="H13" s="10">
        <v>21</v>
      </c>
      <c r="I13" s="10">
        <f>LOOKUP(H13,$C$4:$E$204,$D$4:$D$204)</f>
        <v>172</v>
      </c>
      <c r="J13" s="10">
        <f>LOOKUP(H13,$C$4:$E$204,$E$4:$E$204)</f>
        <v>155</v>
      </c>
      <c r="K13" s="10">
        <f>I13+J13</f>
        <v>327</v>
      </c>
      <c r="L13" s="11"/>
      <c r="M13" s="10">
        <v>26</v>
      </c>
      <c r="N13" s="10">
        <f>LOOKUP(M13,$C$4:$E$204,$D$4:$D$204)</f>
        <v>63</v>
      </c>
      <c r="O13" s="10">
        <f>LOOKUP(M13,$C$4:$E$204,$E$4:$E$204)</f>
        <v>92</v>
      </c>
      <c r="P13" s="10">
        <f>N13+O13</f>
        <v>155</v>
      </c>
      <c r="Q13" s="11"/>
      <c r="R13" s="10">
        <v>31</v>
      </c>
      <c r="S13" s="10">
        <f>LOOKUP(R13,$C$4:$E$204,$D$4:$D$204)</f>
        <v>66</v>
      </c>
      <c r="T13" s="10">
        <f>LOOKUP(R13,$C$4:$E$204,$E$4:$E$204)</f>
        <v>75</v>
      </c>
      <c r="U13" s="10">
        <f>S13+T13</f>
        <v>141</v>
      </c>
      <c r="V13" s="11"/>
      <c r="W13" s="10">
        <v>36</v>
      </c>
      <c r="X13" s="10">
        <f>LOOKUP(W13,$C$4:$E$204,$D$4:$D$204)</f>
        <v>90</v>
      </c>
      <c r="Y13" s="10">
        <f>LOOKUP(W13,$C$4:$E$204,$E$4:$E$204)</f>
        <v>116</v>
      </c>
      <c r="Z13" s="10">
        <f>X13+Y13</f>
        <v>206</v>
      </c>
    </row>
    <row r="14" spans="1:31" ht="12.75" customHeight="1" x14ac:dyDescent="0.15">
      <c r="A14" s="9"/>
      <c r="B14" s="9"/>
      <c r="C14" s="2">
        <v>12</v>
      </c>
      <c r="D14" s="2">
        <v>134</v>
      </c>
      <c r="E14" s="2">
        <v>134</v>
      </c>
      <c r="F14" s="2">
        <v>268</v>
      </c>
      <c r="H14" s="10">
        <v>22</v>
      </c>
      <c r="I14" s="10">
        <f>LOOKUP(H14,$C$4:$E$204,$D$4:$D$204)</f>
        <v>133</v>
      </c>
      <c r="J14" s="10">
        <f>LOOKUP(H14,$C$4:$E$204,$E$4:$E$204)</f>
        <v>126</v>
      </c>
      <c r="K14" s="10">
        <f>I14+J14</f>
        <v>259</v>
      </c>
      <c r="L14" s="11"/>
      <c r="M14" s="10">
        <v>27</v>
      </c>
      <c r="N14" s="10">
        <f>LOOKUP(M14,$C$4:$E$204,$D$4:$D$204)</f>
        <v>76</v>
      </c>
      <c r="O14" s="10">
        <f>LOOKUP(M14,$C$4:$E$204,$E$4:$E$204)</f>
        <v>60</v>
      </c>
      <c r="P14" s="10">
        <f>N14+O14</f>
        <v>136</v>
      </c>
      <c r="Q14" s="11"/>
      <c r="R14" s="10">
        <v>32</v>
      </c>
      <c r="S14" s="10">
        <f>LOOKUP(R14,$C$4:$E$204,$D$4:$D$204)</f>
        <v>67</v>
      </c>
      <c r="T14" s="10">
        <f>LOOKUP(R14,$C$4:$E$204,$E$4:$E$204)</f>
        <v>66</v>
      </c>
      <c r="U14" s="10">
        <f>S14+T14</f>
        <v>133</v>
      </c>
      <c r="V14" s="11"/>
      <c r="W14" s="10">
        <v>37</v>
      </c>
      <c r="X14" s="10">
        <f>LOOKUP(W14,$C$4:$E$204,$D$4:$D$204)</f>
        <v>103</v>
      </c>
      <c r="Y14" s="10">
        <f>LOOKUP(W14,$C$4:$E$204,$E$4:$E$204)</f>
        <v>107</v>
      </c>
      <c r="Z14" s="10">
        <f>X14+Y14</f>
        <v>210</v>
      </c>
    </row>
    <row r="15" spans="1:31" ht="12.75" customHeight="1" x14ac:dyDescent="0.15">
      <c r="A15" s="9"/>
      <c r="B15" s="9"/>
      <c r="C15" s="2">
        <v>13</v>
      </c>
      <c r="D15" s="2">
        <v>155</v>
      </c>
      <c r="E15" s="2">
        <v>142</v>
      </c>
      <c r="F15" s="2">
        <v>297</v>
      </c>
      <c r="H15" s="10">
        <v>23</v>
      </c>
      <c r="I15" s="10">
        <f>LOOKUP(H15,$C$4:$E$204,$D$4:$D$204)</f>
        <v>124</v>
      </c>
      <c r="J15" s="10">
        <f>LOOKUP(H15,$C$4:$E$204,$E$4:$E$204)</f>
        <v>141</v>
      </c>
      <c r="K15" s="10">
        <f>I15+J15</f>
        <v>265</v>
      </c>
      <c r="L15" s="11"/>
      <c r="M15" s="10">
        <v>28</v>
      </c>
      <c r="N15" s="10">
        <f>LOOKUP(M15,$C$4:$E$204,$D$4:$D$204)</f>
        <v>58</v>
      </c>
      <c r="O15" s="10">
        <f>LOOKUP(M15,$C$4:$E$204,$E$4:$E$204)</f>
        <v>79</v>
      </c>
      <c r="P15" s="10">
        <f>N15+O15</f>
        <v>137</v>
      </c>
      <c r="Q15" s="11"/>
      <c r="R15" s="10">
        <v>33</v>
      </c>
      <c r="S15" s="10">
        <f>LOOKUP(R15,$C$4:$E$204,$D$4:$D$204)</f>
        <v>75</v>
      </c>
      <c r="T15" s="10">
        <f>LOOKUP(R15,$C$4:$E$204,$E$4:$E$204)</f>
        <v>69</v>
      </c>
      <c r="U15" s="10">
        <f>S15+T15</f>
        <v>144</v>
      </c>
      <c r="V15" s="11"/>
      <c r="W15" s="10">
        <v>38</v>
      </c>
      <c r="X15" s="10">
        <f>LOOKUP(W15,$C$4:$E$204,$D$4:$D$204)</f>
        <v>124</v>
      </c>
      <c r="Y15" s="10">
        <f>LOOKUP(W15,$C$4:$E$204,$E$4:$E$204)</f>
        <v>130</v>
      </c>
      <c r="Z15" s="10">
        <f>X15+Y15</f>
        <v>254</v>
      </c>
    </row>
    <row r="16" spans="1:31" ht="12.75" customHeight="1" x14ac:dyDescent="0.15">
      <c r="A16" s="9"/>
      <c r="B16" s="9"/>
      <c r="C16" s="2">
        <v>14</v>
      </c>
      <c r="D16" s="2">
        <v>166</v>
      </c>
      <c r="E16" s="2">
        <v>160</v>
      </c>
      <c r="F16" s="2">
        <v>326</v>
      </c>
      <c r="H16" s="10">
        <v>24</v>
      </c>
      <c r="I16" s="10">
        <f>LOOKUP(H16,$C$4:$E$204,$D$4:$D$204)</f>
        <v>109</v>
      </c>
      <c r="J16" s="10">
        <f>LOOKUP(H16,$C$4:$E$204,$E$4:$E$204)</f>
        <v>96</v>
      </c>
      <c r="K16" s="10">
        <f>I16+J16</f>
        <v>205</v>
      </c>
      <c r="L16" s="11"/>
      <c r="M16" s="10">
        <v>29</v>
      </c>
      <c r="N16" s="10">
        <f>LOOKUP(M16,$C$4:$E$204,$D$4:$D$204)</f>
        <v>72</v>
      </c>
      <c r="O16" s="10">
        <f>LOOKUP(M16,$C$4:$E$204,$E$4:$E$204)</f>
        <v>90</v>
      </c>
      <c r="P16" s="10">
        <f>N16+O16</f>
        <v>162</v>
      </c>
      <c r="Q16" s="11"/>
      <c r="R16" s="10">
        <v>34</v>
      </c>
      <c r="S16" s="10">
        <f>LOOKUP(R16,$C$4:$E$204,$D$4:$D$204)</f>
        <v>59</v>
      </c>
      <c r="T16" s="10">
        <f>LOOKUP(R16,$C$4:$E$204,$E$4:$E$204)</f>
        <v>84</v>
      </c>
      <c r="U16" s="10">
        <f>S16+T16</f>
        <v>143</v>
      </c>
      <c r="V16" s="11"/>
      <c r="W16" s="10">
        <v>39</v>
      </c>
      <c r="X16" s="10">
        <f>LOOKUP(W16,$C$4:$E$204,$D$4:$D$204)</f>
        <v>123</v>
      </c>
      <c r="Y16" s="10">
        <f>LOOKUP(W16,$C$4:$E$204,$E$4:$E$204)</f>
        <v>136</v>
      </c>
      <c r="Z16" s="10">
        <f>X16+Y16</f>
        <v>259</v>
      </c>
    </row>
    <row r="17" spans="1:26" ht="12.75" customHeight="1" x14ac:dyDescent="0.15">
      <c r="A17" s="9"/>
      <c r="B17" s="9"/>
      <c r="C17" s="2">
        <v>15</v>
      </c>
      <c r="D17" s="2">
        <v>153</v>
      </c>
      <c r="E17" s="2">
        <v>152</v>
      </c>
      <c r="F17" s="2">
        <v>305</v>
      </c>
      <c r="H17" s="12" t="s">
        <v>5</v>
      </c>
      <c r="I17" s="10">
        <f>SUM(I12:I16)</f>
        <v>718</v>
      </c>
      <c r="J17" s="10">
        <f>SUM(J12:J16)</f>
        <v>672</v>
      </c>
      <c r="K17" s="10">
        <f>SUM(K12:K16)</f>
        <v>1390</v>
      </c>
      <c r="L17" s="11"/>
      <c r="M17" s="12" t="s">
        <v>5</v>
      </c>
      <c r="N17" s="10">
        <f>SUM(N12:N16)</f>
        <v>350</v>
      </c>
      <c r="O17" s="10">
        <f>SUM(O12:O16)</f>
        <v>400</v>
      </c>
      <c r="P17" s="10">
        <f>SUM(P12:P16)</f>
        <v>750</v>
      </c>
      <c r="Q17" s="11"/>
      <c r="R17" s="12" t="s">
        <v>5</v>
      </c>
      <c r="S17" s="10">
        <f>SUM(S12:S16)</f>
        <v>331</v>
      </c>
      <c r="T17" s="10">
        <f>SUM(T12:T16)</f>
        <v>365</v>
      </c>
      <c r="U17" s="10">
        <f>SUM(U12:U16)</f>
        <v>696</v>
      </c>
      <c r="V17" s="11"/>
      <c r="W17" s="12" t="s">
        <v>5</v>
      </c>
      <c r="X17" s="10">
        <f>SUM(X12:X16)</f>
        <v>516</v>
      </c>
      <c r="Y17" s="10">
        <f>SUM(Y12:Y16)</f>
        <v>587</v>
      </c>
      <c r="Z17" s="10">
        <f>SUM(Z12:Z16)</f>
        <v>1103</v>
      </c>
    </row>
    <row r="18" spans="1:26" ht="12.75" customHeight="1" x14ac:dyDescent="0.15">
      <c r="A18" s="9"/>
      <c r="B18" s="9"/>
      <c r="C18" s="2">
        <v>16</v>
      </c>
      <c r="D18" s="2">
        <v>158</v>
      </c>
      <c r="E18" s="2">
        <v>161</v>
      </c>
      <c r="F18" s="2">
        <v>319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186</v>
      </c>
      <c r="E19" s="2">
        <v>173</v>
      </c>
      <c r="F19" s="2">
        <v>359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161</v>
      </c>
      <c r="E20" s="2">
        <v>170</v>
      </c>
      <c r="F20" s="2">
        <v>331</v>
      </c>
      <c r="H20" s="10">
        <v>40</v>
      </c>
      <c r="I20" s="10">
        <f>LOOKUP(H20,$C$4:$E$204,$D$4:$D$204)</f>
        <v>143</v>
      </c>
      <c r="J20" s="10">
        <f>LOOKUP(H20,$C$4:$E$204,$E$4:$E$204)</f>
        <v>159</v>
      </c>
      <c r="K20" s="10">
        <f>I20+J20</f>
        <v>302</v>
      </c>
      <c r="L20" s="11"/>
      <c r="M20" s="10">
        <v>45</v>
      </c>
      <c r="N20" s="10">
        <f>LOOKUP(M20,$C$4:$E$204,$D$4:$D$204)</f>
        <v>158</v>
      </c>
      <c r="O20" s="10">
        <f>LOOKUP(M20,$C$4:$E$204,$E$4:$E$204)</f>
        <v>187</v>
      </c>
      <c r="P20" s="10">
        <f>N20+O20</f>
        <v>345</v>
      </c>
      <c r="Q20" s="11"/>
      <c r="R20" s="10">
        <v>50</v>
      </c>
      <c r="S20" s="10">
        <f>LOOKUP(R20,$C$4:$E$204,$D$4:$D$204)</f>
        <v>245</v>
      </c>
      <c r="T20" s="10">
        <f>LOOKUP(R20,$C$4:$E$204,$E$4:$E$204)</f>
        <v>239</v>
      </c>
      <c r="U20" s="10">
        <f>S20+T20</f>
        <v>484</v>
      </c>
      <c r="V20" s="11"/>
      <c r="W20" s="10">
        <v>55</v>
      </c>
      <c r="X20" s="10">
        <f>LOOKUP(W20,$C$4:$E$204,$D$4:$D$204)</f>
        <v>241</v>
      </c>
      <c r="Y20" s="10">
        <f>LOOKUP(W20,$C$4:$E$204,$E$4:$E$204)</f>
        <v>244</v>
      </c>
      <c r="Z20" s="10">
        <f>X20+Y20</f>
        <v>485</v>
      </c>
    </row>
    <row r="21" spans="1:26" ht="12.75" customHeight="1" x14ac:dyDescent="0.15">
      <c r="A21" s="9"/>
      <c r="B21" s="9"/>
      <c r="C21" s="2">
        <v>19</v>
      </c>
      <c r="D21" s="2">
        <v>185</v>
      </c>
      <c r="E21" s="2">
        <v>171</v>
      </c>
      <c r="F21" s="2">
        <v>356</v>
      </c>
      <c r="H21" s="10">
        <v>41</v>
      </c>
      <c r="I21" s="10">
        <f>LOOKUP(H21,$C$4:$E$204,$D$4:$D$204)</f>
        <v>140</v>
      </c>
      <c r="J21" s="10">
        <f>LOOKUP(H21,$C$4:$E$204,$E$4:$E$204)</f>
        <v>135</v>
      </c>
      <c r="K21" s="10">
        <f>I21+J21</f>
        <v>275</v>
      </c>
      <c r="L21" s="11"/>
      <c r="M21" s="10">
        <v>46</v>
      </c>
      <c r="N21" s="10">
        <f>LOOKUP(M21,$C$4:$E$204,$D$4:$D$204)</f>
        <v>169</v>
      </c>
      <c r="O21" s="10">
        <f>LOOKUP(M21,$C$4:$E$204,$E$4:$E$204)</f>
        <v>199</v>
      </c>
      <c r="P21" s="10">
        <f>N21+O21</f>
        <v>368</v>
      </c>
      <c r="Q21" s="11"/>
      <c r="R21" s="10">
        <v>51</v>
      </c>
      <c r="S21" s="10">
        <f>LOOKUP(R21,$C$4:$E$204,$D$4:$D$204)</f>
        <v>263</v>
      </c>
      <c r="T21" s="10">
        <f>LOOKUP(R21,$C$4:$E$204,$E$4:$E$204)</f>
        <v>261</v>
      </c>
      <c r="U21" s="10">
        <f>S21+T21</f>
        <v>524</v>
      </c>
      <c r="V21" s="11"/>
      <c r="W21" s="10">
        <v>56</v>
      </c>
      <c r="X21" s="10">
        <f>LOOKUP(W21,$C$4:$E$204,$D$4:$D$204)</f>
        <v>239</v>
      </c>
      <c r="Y21" s="10">
        <f>LOOKUP(W21,$C$4:$E$204,$E$4:$E$204)</f>
        <v>251</v>
      </c>
      <c r="Z21" s="10">
        <f>X21+Y21</f>
        <v>490</v>
      </c>
    </row>
    <row r="22" spans="1:26" ht="12.75" customHeight="1" x14ac:dyDescent="0.15">
      <c r="A22" s="9"/>
      <c r="B22" s="9"/>
      <c r="C22" s="2">
        <v>20</v>
      </c>
      <c r="D22" s="2">
        <v>180</v>
      </c>
      <c r="E22" s="2">
        <v>154</v>
      </c>
      <c r="F22" s="2">
        <v>334</v>
      </c>
      <c r="H22" s="10">
        <v>42</v>
      </c>
      <c r="I22" s="10">
        <f>LOOKUP(H22,$C$4:$E$204,$D$4:$D$204)</f>
        <v>141</v>
      </c>
      <c r="J22" s="10">
        <f>LOOKUP(H22,$C$4:$E$204,$E$4:$E$204)</f>
        <v>153</v>
      </c>
      <c r="K22" s="10">
        <f>I22+J22</f>
        <v>294</v>
      </c>
      <c r="L22" s="11"/>
      <c r="M22" s="10">
        <v>47</v>
      </c>
      <c r="N22" s="10">
        <f>LOOKUP(M22,$C$4:$E$204,$D$4:$D$204)</f>
        <v>201</v>
      </c>
      <c r="O22" s="10">
        <f>LOOKUP(M22,$C$4:$E$204,$E$4:$E$204)</f>
        <v>218</v>
      </c>
      <c r="P22" s="10">
        <f>N22+O22</f>
        <v>419</v>
      </c>
      <c r="Q22" s="11"/>
      <c r="R22" s="10">
        <v>52</v>
      </c>
      <c r="S22" s="10">
        <f>LOOKUP(R22,$C$4:$E$204,$D$4:$D$204)</f>
        <v>251</v>
      </c>
      <c r="T22" s="10">
        <f>LOOKUP(R22,$C$4:$E$204,$E$4:$E$204)</f>
        <v>257</v>
      </c>
      <c r="U22" s="10">
        <f>S22+T22</f>
        <v>508</v>
      </c>
      <c r="V22" s="11"/>
      <c r="W22" s="10">
        <v>57</v>
      </c>
      <c r="X22" s="10">
        <f>LOOKUP(W22,$C$4:$E$204,$D$4:$D$204)</f>
        <v>212</v>
      </c>
      <c r="Y22" s="10">
        <f>LOOKUP(W22,$C$4:$E$204,$E$4:$E$204)</f>
        <v>228</v>
      </c>
      <c r="Z22" s="10">
        <f>X22+Y22</f>
        <v>440</v>
      </c>
    </row>
    <row r="23" spans="1:26" ht="12.75" customHeight="1" x14ac:dyDescent="0.15">
      <c r="A23" s="9"/>
      <c r="B23" s="9"/>
      <c r="C23" s="2">
        <v>21</v>
      </c>
      <c r="D23" s="2">
        <v>172</v>
      </c>
      <c r="E23" s="2">
        <v>155</v>
      </c>
      <c r="F23" s="2">
        <v>327</v>
      </c>
      <c r="H23" s="10">
        <v>43</v>
      </c>
      <c r="I23" s="10">
        <f>LOOKUP(H23,$C$4:$E$204,$D$4:$D$204)</f>
        <v>150</v>
      </c>
      <c r="J23" s="10">
        <f>LOOKUP(H23,$C$4:$E$204,$E$4:$E$204)</f>
        <v>181</v>
      </c>
      <c r="K23" s="10">
        <f>I23+J23</f>
        <v>331</v>
      </c>
      <c r="L23" s="11"/>
      <c r="M23" s="10">
        <v>48</v>
      </c>
      <c r="N23" s="10">
        <f>LOOKUP(M23,$C$4:$E$204,$D$4:$D$204)</f>
        <v>207</v>
      </c>
      <c r="O23" s="10">
        <f>LOOKUP(M23,$C$4:$E$204,$E$4:$E$204)</f>
        <v>248</v>
      </c>
      <c r="P23" s="10">
        <f>N23+O23</f>
        <v>455</v>
      </c>
      <c r="Q23" s="11"/>
      <c r="R23" s="10">
        <v>53</v>
      </c>
      <c r="S23" s="10">
        <f>LOOKUP(R23,$C$4:$E$204,$D$4:$D$204)</f>
        <v>224</v>
      </c>
      <c r="T23" s="10">
        <f>LOOKUP(R23,$C$4:$E$204,$E$4:$E$204)</f>
        <v>240</v>
      </c>
      <c r="U23" s="10">
        <f>S23+T23</f>
        <v>464</v>
      </c>
      <c r="V23" s="11"/>
      <c r="W23" s="10">
        <v>58</v>
      </c>
      <c r="X23" s="10">
        <f>LOOKUP(W23,$C$4:$E$204,$D$4:$D$204)</f>
        <v>183</v>
      </c>
      <c r="Y23" s="10">
        <f>LOOKUP(W23,$C$4:$E$204,$E$4:$E$204)</f>
        <v>194</v>
      </c>
      <c r="Z23" s="10">
        <f>X23+Y23</f>
        <v>377</v>
      </c>
    </row>
    <row r="24" spans="1:26" ht="12.75" customHeight="1" x14ac:dyDescent="0.15">
      <c r="A24" s="9"/>
      <c r="B24" s="9"/>
      <c r="C24" s="2">
        <v>22</v>
      </c>
      <c r="D24" s="2">
        <v>133</v>
      </c>
      <c r="E24" s="2">
        <v>126</v>
      </c>
      <c r="F24" s="2">
        <v>259</v>
      </c>
      <c r="H24" s="10">
        <v>44</v>
      </c>
      <c r="I24" s="10">
        <f>LOOKUP(H24,$C$4:$E$204,$D$4:$D$204)</f>
        <v>123</v>
      </c>
      <c r="J24" s="10">
        <f>LOOKUP(H24,$C$4:$E$204,$E$4:$E$204)</f>
        <v>149</v>
      </c>
      <c r="K24" s="10">
        <f>I24+J24</f>
        <v>272</v>
      </c>
      <c r="L24" s="11"/>
      <c r="M24" s="10">
        <v>49</v>
      </c>
      <c r="N24" s="10">
        <f>LOOKUP(M24,$C$4:$E$204,$D$4:$D$204)</f>
        <v>224</v>
      </c>
      <c r="O24" s="10">
        <f>LOOKUP(M24,$C$4:$E$204,$E$4:$E$204)</f>
        <v>230</v>
      </c>
      <c r="P24" s="10">
        <f>N24+O24</f>
        <v>454</v>
      </c>
      <c r="Q24" s="11"/>
      <c r="R24" s="10">
        <v>54</v>
      </c>
      <c r="S24" s="10">
        <f>LOOKUP(R24,$C$4:$E$204,$D$4:$D$204)</f>
        <v>242</v>
      </c>
      <c r="T24" s="10">
        <f>LOOKUP(R24,$C$4:$E$204,$E$4:$E$204)</f>
        <v>250</v>
      </c>
      <c r="U24" s="10">
        <f>S24+T24</f>
        <v>492</v>
      </c>
      <c r="V24" s="11"/>
      <c r="W24" s="10">
        <v>59</v>
      </c>
      <c r="X24" s="10">
        <f>LOOKUP(W24,$C$4:$E$204,$D$4:$D$204)</f>
        <v>191</v>
      </c>
      <c r="Y24" s="10">
        <f>LOOKUP(W24,$C$4:$E$204,$E$4:$E$204)</f>
        <v>206</v>
      </c>
      <c r="Z24" s="10">
        <f>X24+Y24</f>
        <v>397</v>
      </c>
    </row>
    <row r="25" spans="1:26" ht="12.75" customHeight="1" x14ac:dyDescent="0.15">
      <c r="A25" s="9"/>
      <c r="B25" s="9"/>
      <c r="C25" s="2">
        <v>23</v>
      </c>
      <c r="D25" s="2">
        <v>124</v>
      </c>
      <c r="E25" s="2">
        <v>141</v>
      </c>
      <c r="F25" s="2">
        <v>265</v>
      </c>
      <c r="H25" s="12" t="s">
        <v>5</v>
      </c>
      <c r="I25" s="10">
        <f>SUM(I20:I24)</f>
        <v>697</v>
      </c>
      <c r="J25" s="10">
        <f>SUM(J20:J24)</f>
        <v>777</v>
      </c>
      <c r="K25" s="10">
        <f>SUM(K20:K24)</f>
        <v>1474</v>
      </c>
      <c r="L25" s="11"/>
      <c r="M25" s="12" t="s">
        <v>5</v>
      </c>
      <c r="N25" s="10">
        <f>SUM(N20:N24)</f>
        <v>959</v>
      </c>
      <c r="O25" s="10">
        <f>SUM(O20:O24)</f>
        <v>1082</v>
      </c>
      <c r="P25" s="10">
        <f>SUM(P20:P24)</f>
        <v>2041</v>
      </c>
      <c r="Q25" s="11"/>
      <c r="R25" s="12" t="s">
        <v>5</v>
      </c>
      <c r="S25" s="10">
        <f>SUM(S20:S24)</f>
        <v>1225</v>
      </c>
      <c r="T25" s="10">
        <f>SUM(T20:T24)</f>
        <v>1247</v>
      </c>
      <c r="U25" s="10">
        <f>SUM(U20:U24)</f>
        <v>2472</v>
      </c>
      <c r="V25" s="11"/>
      <c r="W25" s="12" t="s">
        <v>5</v>
      </c>
      <c r="X25" s="10">
        <f>SUM(X20:X24)</f>
        <v>1066</v>
      </c>
      <c r="Y25" s="10">
        <f>SUM(Y20:Y24)</f>
        <v>1123</v>
      </c>
      <c r="Z25" s="10">
        <f>SUM(Z20:Z24)</f>
        <v>2189</v>
      </c>
    </row>
    <row r="26" spans="1:26" ht="12.75" customHeight="1" x14ac:dyDescent="0.15">
      <c r="A26" s="9"/>
      <c r="B26" s="9"/>
      <c r="C26" s="2">
        <v>24</v>
      </c>
      <c r="D26" s="2">
        <v>109</v>
      </c>
      <c r="E26" s="2">
        <v>96</v>
      </c>
      <c r="F26" s="2">
        <v>205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81</v>
      </c>
      <c r="E27" s="2">
        <v>79</v>
      </c>
      <c r="F27" s="2">
        <v>160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63</v>
      </c>
      <c r="E28" s="2">
        <v>92</v>
      </c>
      <c r="F28" s="2">
        <v>155</v>
      </c>
      <c r="H28" s="10">
        <v>60</v>
      </c>
      <c r="I28" s="10">
        <f>LOOKUP(H28,$C$4:$E$204,$D$4:$D$204)</f>
        <v>213</v>
      </c>
      <c r="J28" s="10">
        <f>LOOKUP(H28,$C$4:$E$204,$E$4:$E$204)</f>
        <v>214</v>
      </c>
      <c r="K28" s="10">
        <f>I28+J28</f>
        <v>427</v>
      </c>
      <c r="L28" s="11"/>
      <c r="M28" s="10">
        <v>65</v>
      </c>
      <c r="N28" s="10">
        <f>LOOKUP(M28,$C$4:$E$204,$D$4:$D$204)</f>
        <v>196</v>
      </c>
      <c r="O28" s="10">
        <f>LOOKUP(M28,$C$4:$E$204,$E$4:$E$204)</f>
        <v>192</v>
      </c>
      <c r="P28" s="10">
        <f>N28+O28</f>
        <v>388</v>
      </c>
      <c r="Q28" s="11"/>
      <c r="R28" s="10">
        <v>70</v>
      </c>
      <c r="S28" s="10">
        <f>LOOKUP(R28,$C$4:$E$204,$D$4:$D$204)</f>
        <v>207</v>
      </c>
      <c r="T28" s="10">
        <f>LOOKUP(R28,$C$4:$E$204,$E$4:$E$204)</f>
        <v>233</v>
      </c>
      <c r="U28" s="10">
        <f>S28+T28</f>
        <v>440</v>
      </c>
      <c r="V28" s="11"/>
      <c r="W28" s="10">
        <v>75</v>
      </c>
      <c r="X28" s="10">
        <f>LOOKUP(W28,$C$4:$E$204,$D$4:$D$204)</f>
        <v>238</v>
      </c>
      <c r="Y28" s="10">
        <f>LOOKUP(W28,$C$4:$E$204,$E$4:$E$204)</f>
        <v>258</v>
      </c>
      <c r="Z28" s="10">
        <f>X28+Y28</f>
        <v>496</v>
      </c>
    </row>
    <row r="29" spans="1:26" ht="12.75" customHeight="1" x14ac:dyDescent="0.15">
      <c r="A29" s="9"/>
      <c r="B29" s="9"/>
      <c r="C29" s="2">
        <v>27</v>
      </c>
      <c r="D29" s="2">
        <v>76</v>
      </c>
      <c r="E29" s="2">
        <v>60</v>
      </c>
      <c r="F29" s="2">
        <v>136</v>
      </c>
      <c r="H29" s="10">
        <v>61</v>
      </c>
      <c r="I29" s="10">
        <f>LOOKUP(H29,$C$4:$E$204,$D$4:$D$204)</f>
        <v>174</v>
      </c>
      <c r="J29" s="10">
        <f>LOOKUP(H29,$C$4:$E$204,$E$4:$E$204)</f>
        <v>216</v>
      </c>
      <c r="K29" s="10">
        <f>I29+J29</f>
        <v>390</v>
      </c>
      <c r="L29" s="11"/>
      <c r="M29" s="10">
        <v>66</v>
      </c>
      <c r="N29" s="10">
        <f>LOOKUP(M29,$C$4:$E$204,$D$4:$D$204)</f>
        <v>199</v>
      </c>
      <c r="O29" s="10">
        <f>LOOKUP(M29,$C$4:$E$204,$E$4:$E$204)</f>
        <v>230</v>
      </c>
      <c r="P29" s="10">
        <f>N29+O29</f>
        <v>429</v>
      </c>
      <c r="Q29" s="11"/>
      <c r="R29" s="10">
        <v>71</v>
      </c>
      <c r="S29" s="10">
        <f>LOOKUP(R29,$C$4:$E$204,$D$4:$D$204)</f>
        <v>251</v>
      </c>
      <c r="T29" s="10">
        <f>LOOKUP(R29,$C$4:$E$204,$E$4:$E$204)</f>
        <v>220</v>
      </c>
      <c r="U29" s="10">
        <f>S29+T29</f>
        <v>471</v>
      </c>
      <c r="V29" s="11"/>
      <c r="W29" s="10">
        <v>76</v>
      </c>
      <c r="X29" s="10">
        <f>LOOKUP(W29,$C$4:$E$204,$D$4:$D$204)</f>
        <v>250</v>
      </c>
      <c r="Y29" s="10">
        <f>LOOKUP(W29,$C$4:$E$204,$E$4:$E$204)</f>
        <v>287</v>
      </c>
      <c r="Z29" s="10">
        <f>X29+Y29</f>
        <v>537</v>
      </c>
    </row>
    <row r="30" spans="1:26" ht="12.75" customHeight="1" x14ac:dyDescent="0.15">
      <c r="A30" s="9"/>
      <c r="B30" s="9"/>
      <c r="C30" s="2">
        <v>28</v>
      </c>
      <c r="D30" s="2">
        <v>58</v>
      </c>
      <c r="E30" s="2">
        <v>79</v>
      </c>
      <c r="F30" s="2">
        <v>137</v>
      </c>
      <c r="H30" s="10">
        <v>62</v>
      </c>
      <c r="I30" s="10">
        <f>LOOKUP(H30,$C$4:$E$204,$D$4:$D$204)</f>
        <v>181</v>
      </c>
      <c r="J30" s="10">
        <f>LOOKUP(H30,$C$4:$E$204,$E$4:$E$204)</f>
        <v>207</v>
      </c>
      <c r="K30" s="10">
        <f>I30+J30</f>
        <v>388</v>
      </c>
      <c r="L30" s="11"/>
      <c r="M30" s="10">
        <v>67</v>
      </c>
      <c r="N30" s="10">
        <f>LOOKUP(M30,$C$4:$E$204,$D$4:$D$204)</f>
        <v>189</v>
      </c>
      <c r="O30" s="10">
        <f>LOOKUP(M30,$C$4:$E$204,$E$4:$E$204)</f>
        <v>217</v>
      </c>
      <c r="P30" s="10">
        <f>N30+O30</f>
        <v>406</v>
      </c>
      <c r="Q30" s="11"/>
      <c r="R30" s="10">
        <v>72</v>
      </c>
      <c r="S30" s="10">
        <f>LOOKUP(R30,$C$4:$E$204,$D$4:$D$204)</f>
        <v>258</v>
      </c>
      <c r="T30" s="10">
        <f>LOOKUP(R30,$C$4:$E$204,$E$4:$E$204)</f>
        <v>266</v>
      </c>
      <c r="U30" s="10">
        <f>S30+T30</f>
        <v>524</v>
      </c>
      <c r="V30" s="11"/>
      <c r="W30" s="10">
        <v>77</v>
      </c>
      <c r="X30" s="10">
        <f>LOOKUP(W30,$C$4:$E$204,$D$4:$D$204)</f>
        <v>225</v>
      </c>
      <c r="Y30" s="10">
        <f>LOOKUP(W30,$C$4:$E$204,$E$4:$E$204)</f>
        <v>290</v>
      </c>
      <c r="Z30" s="10">
        <f>X30+Y30</f>
        <v>515</v>
      </c>
    </row>
    <row r="31" spans="1:26" ht="12.75" customHeight="1" x14ac:dyDescent="0.15">
      <c r="A31" s="9"/>
      <c r="B31" s="9"/>
      <c r="C31" s="2">
        <v>29</v>
      </c>
      <c r="D31" s="2">
        <v>72</v>
      </c>
      <c r="E31" s="2">
        <v>90</v>
      </c>
      <c r="F31" s="2">
        <v>162</v>
      </c>
      <c r="H31" s="10">
        <v>63</v>
      </c>
      <c r="I31" s="10">
        <f>LOOKUP(H31,$C$4:$E$204,$D$4:$D$204)</f>
        <v>180</v>
      </c>
      <c r="J31" s="10">
        <f>LOOKUP(H31,$C$4:$E$204,$E$4:$E$204)</f>
        <v>189</v>
      </c>
      <c r="K31" s="10">
        <f>I31+J31</f>
        <v>369</v>
      </c>
      <c r="L31" s="11"/>
      <c r="M31" s="10">
        <v>68</v>
      </c>
      <c r="N31" s="10">
        <f>LOOKUP(M31,$C$4:$E$204,$D$4:$D$204)</f>
        <v>177</v>
      </c>
      <c r="O31" s="10">
        <f>LOOKUP(M31,$C$4:$E$204,$E$4:$E$204)</f>
        <v>238</v>
      </c>
      <c r="P31" s="10">
        <f>N31+O31</f>
        <v>415</v>
      </c>
      <c r="Q31" s="11"/>
      <c r="R31" s="10">
        <v>73</v>
      </c>
      <c r="S31" s="10">
        <f>LOOKUP(R31,$C$4:$E$204,$D$4:$D$204)</f>
        <v>231</v>
      </c>
      <c r="T31" s="10">
        <f>LOOKUP(R31,$C$4:$E$204,$E$4:$E$204)</f>
        <v>230</v>
      </c>
      <c r="U31" s="10">
        <f>S31+T31</f>
        <v>461</v>
      </c>
      <c r="V31" s="11"/>
      <c r="W31" s="10">
        <v>78</v>
      </c>
      <c r="X31" s="10">
        <f>LOOKUP(W31,$C$4:$E$204,$D$4:$D$204)</f>
        <v>218</v>
      </c>
      <c r="Y31" s="10">
        <f>LOOKUP(W31,$C$4:$E$204,$E$4:$E$204)</f>
        <v>231</v>
      </c>
      <c r="Z31" s="10">
        <f>X31+Y31</f>
        <v>449</v>
      </c>
    </row>
    <row r="32" spans="1:26" ht="12.75" customHeight="1" x14ac:dyDescent="0.15">
      <c r="A32" s="9"/>
      <c r="B32" s="9"/>
      <c r="C32" s="2">
        <v>30</v>
      </c>
      <c r="D32" s="2">
        <v>64</v>
      </c>
      <c r="E32" s="2">
        <v>71</v>
      </c>
      <c r="F32" s="2">
        <v>135</v>
      </c>
      <c r="H32" s="10">
        <v>64</v>
      </c>
      <c r="I32" s="10">
        <f>LOOKUP(H32,$C$4:$E$204,$D$4:$D$204)</f>
        <v>171</v>
      </c>
      <c r="J32" s="10">
        <f>LOOKUP(H32,$C$4:$E$204,$E$4:$E$204)</f>
        <v>231</v>
      </c>
      <c r="K32" s="10">
        <f>I32+J32</f>
        <v>402</v>
      </c>
      <c r="L32" s="11"/>
      <c r="M32" s="10">
        <v>69</v>
      </c>
      <c r="N32" s="10">
        <f>LOOKUP(M32,$C$4:$E$204,$D$4:$D$204)</f>
        <v>211</v>
      </c>
      <c r="O32" s="10">
        <f>LOOKUP(M32,$C$4:$E$204,$E$4:$E$204)</f>
        <v>238</v>
      </c>
      <c r="P32" s="10">
        <f>N32+O32</f>
        <v>449</v>
      </c>
      <c r="Q32" s="11"/>
      <c r="R32" s="10">
        <v>74</v>
      </c>
      <c r="S32" s="10">
        <f>LOOKUP(R32,$C$4:$E$204,$D$4:$D$204)</f>
        <v>207</v>
      </c>
      <c r="T32" s="10">
        <f>LOOKUP(R32,$C$4:$E$204,$E$4:$E$204)</f>
        <v>267</v>
      </c>
      <c r="U32" s="10">
        <f>S32+T32</f>
        <v>474</v>
      </c>
      <c r="V32" s="11"/>
      <c r="W32" s="10">
        <v>79</v>
      </c>
      <c r="X32" s="10">
        <f>LOOKUP(W32,$C$4:$E$204,$D$4:$D$204)</f>
        <v>130</v>
      </c>
      <c r="Y32" s="10">
        <f>LOOKUP(W32,$C$4:$E$204,$E$4:$E$204)</f>
        <v>131</v>
      </c>
      <c r="Z32" s="10">
        <f>X32+Y32</f>
        <v>261</v>
      </c>
    </row>
    <row r="33" spans="1:26" ht="12.75" customHeight="1" x14ac:dyDescent="0.15">
      <c r="A33" s="9"/>
      <c r="B33" s="9"/>
      <c r="C33" s="2">
        <v>31</v>
      </c>
      <c r="D33" s="2">
        <v>66</v>
      </c>
      <c r="E33" s="2">
        <v>75</v>
      </c>
      <c r="F33" s="2">
        <v>141</v>
      </c>
      <c r="H33" s="12" t="s">
        <v>5</v>
      </c>
      <c r="I33" s="10">
        <f>SUM(I28:I32)</f>
        <v>919</v>
      </c>
      <c r="J33" s="10">
        <f>SUM(J28:J32)</f>
        <v>1057</v>
      </c>
      <c r="K33" s="10">
        <f>SUM(K28:K32)</f>
        <v>1976</v>
      </c>
      <c r="L33" s="11"/>
      <c r="M33" s="12" t="s">
        <v>5</v>
      </c>
      <c r="N33" s="10">
        <f>SUM(N28:N32)</f>
        <v>972</v>
      </c>
      <c r="O33" s="10">
        <f>SUM(O28:O32)</f>
        <v>1115</v>
      </c>
      <c r="P33" s="10">
        <f>SUM(P28:P32)</f>
        <v>2087</v>
      </c>
      <c r="Q33" s="11"/>
      <c r="R33" s="12" t="s">
        <v>5</v>
      </c>
      <c r="S33" s="10">
        <f>SUM(S28:S32)</f>
        <v>1154</v>
      </c>
      <c r="T33" s="10">
        <f>SUM(T28:T32)</f>
        <v>1216</v>
      </c>
      <c r="U33" s="10">
        <f>SUM(U28:U32)</f>
        <v>2370</v>
      </c>
      <c r="V33" s="11"/>
      <c r="W33" s="12" t="s">
        <v>5</v>
      </c>
      <c r="X33" s="10">
        <f>SUM(X28:X32)</f>
        <v>1061</v>
      </c>
      <c r="Y33" s="10">
        <f>SUM(Y28:Y32)</f>
        <v>1197</v>
      </c>
      <c r="Z33" s="10">
        <f>SUM(Z28:Z32)</f>
        <v>2258</v>
      </c>
    </row>
    <row r="34" spans="1:26" ht="12.75" customHeight="1" x14ac:dyDescent="0.15">
      <c r="A34" s="9"/>
      <c r="B34" s="9"/>
      <c r="C34" s="2">
        <v>32</v>
      </c>
      <c r="D34" s="2">
        <v>67</v>
      </c>
      <c r="E34" s="2">
        <v>66</v>
      </c>
      <c r="F34" s="2">
        <v>134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75</v>
      </c>
      <c r="E35" s="2">
        <v>69</v>
      </c>
      <c r="F35" s="2">
        <v>144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59</v>
      </c>
      <c r="E36" s="2">
        <v>84</v>
      </c>
      <c r="F36" s="2">
        <v>143</v>
      </c>
      <c r="H36" s="10">
        <v>80</v>
      </c>
      <c r="I36" s="10">
        <f>LOOKUP(H36,$C$4:$E$204,$D$4:$D$204)</f>
        <v>139</v>
      </c>
      <c r="J36" s="10">
        <f>LOOKUP(H36,$C$4:$E$204,$E$4:$E$204)</f>
        <v>167</v>
      </c>
      <c r="K36" s="10">
        <f>I36+J36</f>
        <v>306</v>
      </c>
      <c r="L36" s="11"/>
      <c r="M36" s="10">
        <v>85</v>
      </c>
      <c r="N36" s="10">
        <f>LOOKUP(M36,$C$4:$E$204,$D$4:$D$204)</f>
        <v>101</v>
      </c>
      <c r="O36" s="10">
        <f>LOOKUP(M36,$C$4:$E$204,$E$4:$E$204)</f>
        <v>148</v>
      </c>
      <c r="P36" s="10">
        <f>N36+O36</f>
        <v>249</v>
      </c>
      <c r="Q36" s="11"/>
      <c r="R36" s="10">
        <v>90</v>
      </c>
      <c r="S36" s="10">
        <f>LOOKUP(R36,$C$4:$E$204,$D$4:$D$204)</f>
        <v>42</v>
      </c>
      <c r="T36" s="10">
        <f>LOOKUP(R36,$C$4:$E$204,$E$4:$E$204)</f>
        <v>73</v>
      </c>
      <c r="U36" s="10">
        <f>S36+T36</f>
        <v>115</v>
      </c>
      <c r="V36" s="11"/>
      <c r="W36" s="10">
        <v>95</v>
      </c>
      <c r="X36" s="10">
        <f>LOOKUP(W36,$C$4:$E$204,$D$4:$D$204)</f>
        <v>10</v>
      </c>
      <c r="Y36" s="10">
        <f>LOOKUP(W36,$C$4:$E$204,$E$4:$E$204)</f>
        <v>32</v>
      </c>
      <c r="Z36" s="10">
        <f>X36+Y36</f>
        <v>42</v>
      </c>
    </row>
    <row r="37" spans="1:26" ht="12.75" customHeight="1" x14ac:dyDescent="0.15">
      <c r="A37" s="9"/>
      <c r="B37" s="9"/>
      <c r="C37" s="2">
        <v>35</v>
      </c>
      <c r="D37" s="2">
        <v>76</v>
      </c>
      <c r="E37" s="2">
        <v>98</v>
      </c>
      <c r="F37" s="2">
        <v>174</v>
      </c>
      <c r="H37" s="10">
        <v>81</v>
      </c>
      <c r="I37" s="10">
        <f>LOOKUP(H37,$C$4:$E$204,$D$4:$D$204)</f>
        <v>174</v>
      </c>
      <c r="J37" s="10">
        <f>LOOKUP(H37,$C$4:$E$204,$E$4:$E$204)</f>
        <v>209</v>
      </c>
      <c r="K37" s="10">
        <f>I37+J37</f>
        <v>383</v>
      </c>
      <c r="L37" s="11"/>
      <c r="M37" s="10">
        <v>86</v>
      </c>
      <c r="N37" s="10">
        <f>LOOKUP(M37,$C$4:$E$204,$D$4:$D$204)</f>
        <v>66</v>
      </c>
      <c r="O37" s="10">
        <f>LOOKUP(M37,$C$4:$E$204,$E$4:$E$204)</f>
        <v>95</v>
      </c>
      <c r="P37" s="10">
        <f>N37+O37</f>
        <v>161</v>
      </c>
      <c r="Q37" s="11"/>
      <c r="R37" s="10">
        <v>91</v>
      </c>
      <c r="S37" s="10">
        <f>LOOKUP(R37,$C$4:$E$204,$D$4:$D$204)</f>
        <v>28</v>
      </c>
      <c r="T37" s="10">
        <f>LOOKUP(R37,$C$4:$E$204,$E$4:$E$204)</f>
        <v>57</v>
      </c>
      <c r="U37" s="10">
        <f>S37+T37</f>
        <v>85</v>
      </c>
      <c r="V37" s="11"/>
      <c r="W37" s="10">
        <v>96</v>
      </c>
      <c r="X37" s="10">
        <f>LOOKUP(W37,$C$4:$E$204,$D$4:$D$204)</f>
        <v>7</v>
      </c>
      <c r="Y37" s="10">
        <f>LOOKUP(W37,$C$4:$E$204,$E$4:$E$204)</f>
        <v>49</v>
      </c>
      <c r="Z37" s="10">
        <f>X37+Y37</f>
        <v>56</v>
      </c>
    </row>
    <row r="38" spans="1:26" ht="12.75" customHeight="1" x14ac:dyDescent="0.15">
      <c r="A38" s="9"/>
      <c r="B38" s="9"/>
      <c r="C38" s="2">
        <v>36</v>
      </c>
      <c r="D38" s="2">
        <v>90</v>
      </c>
      <c r="E38" s="2">
        <v>116</v>
      </c>
      <c r="F38" s="2">
        <v>206</v>
      </c>
      <c r="H38" s="10">
        <v>82</v>
      </c>
      <c r="I38" s="10">
        <f>LOOKUP(H38,$C$4:$E$204,$D$4:$D$204)</f>
        <v>155</v>
      </c>
      <c r="J38" s="10">
        <f>LOOKUP(H38,$C$4:$E$204,$E$4:$E$204)</f>
        <v>167</v>
      </c>
      <c r="K38" s="10">
        <f>I38+J38</f>
        <v>322</v>
      </c>
      <c r="L38" s="11"/>
      <c r="M38" s="10">
        <v>87</v>
      </c>
      <c r="N38" s="10">
        <f>LOOKUP(M38,$C$4:$E$204,$D$4:$D$204)</f>
        <v>80</v>
      </c>
      <c r="O38" s="10">
        <f>LOOKUP(M38,$C$4:$E$204,$E$4:$E$204)</f>
        <v>84</v>
      </c>
      <c r="P38" s="10">
        <f>N38+O38</f>
        <v>164</v>
      </c>
      <c r="Q38" s="11"/>
      <c r="R38" s="10">
        <v>92</v>
      </c>
      <c r="S38" s="10">
        <f>LOOKUP(R38,$C$4:$E$204,$D$4:$D$204)</f>
        <v>29</v>
      </c>
      <c r="T38" s="10">
        <f>LOOKUP(R38,$C$4:$E$204,$E$4:$E$204)</f>
        <v>59</v>
      </c>
      <c r="U38" s="10">
        <f>S38+T38</f>
        <v>88</v>
      </c>
      <c r="V38" s="11"/>
      <c r="W38" s="10">
        <v>97</v>
      </c>
      <c r="X38" s="10">
        <f>LOOKUP(W38,$C$4:$E$204,$D$4:$D$204)</f>
        <v>5</v>
      </c>
      <c r="Y38" s="10">
        <f>LOOKUP(W38,$C$4:$E$204,$E$4:$E$204)</f>
        <v>24</v>
      </c>
      <c r="Z38" s="10">
        <f>X38+Y38</f>
        <v>29</v>
      </c>
    </row>
    <row r="39" spans="1:26" ht="12.75" customHeight="1" x14ac:dyDescent="0.15">
      <c r="A39" s="9"/>
      <c r="B39" s="9"/>
      <c r="C39" s="2">
        <v>37</v>
      </c>
      <c r="D39" s="2">
        <v>103</v>
      </c>
      <c r="E39" s="2">
        <v>107</v>
      </c>
      <c r="F39" s="2">
        <v>210</v>
      </c>
      <c r="H39" s="10">
        <v>83</v>
      </c>
      <c r="I39" s="10">
        <f>LOOKUP(H39,$C$4:$E$204,$D$4:$D$204)</f>
        <v>156</v>
      </c>
      <c r="J39" s="10">
        <f>LOOKUP(H39,$C$4:$E$204,$E$4:$E$204)</f>
        <v>181</v>
      </c>
      <c r="K39" s="10">
        <f>I39+J39</f>
        <v>337</v>
      </c>
      <c r="L39" s="11"/>
      <c r="M39" s="10">
        <v>88</v>
      </c>
      <c r="N39" s="10">
        <f>LOOKUP(M39,$C$4:$E$204,$D$4:$D$204)</f>
        <v>64</v>
      </c>
      <c r="O39" s="10">
        <f>LOOKUP(M39,$C$4:$E$204,$E$4:$E$204)</f>
        <v>93</v>
      </c>
      <c r="P39" s="10">
        <f>N39+O39</f>
        <v>157</v>
      </c>
      <c r="Q39" s="11"/>
      <c r="R39" s="10">
        <v>93</v>
      </c>
      <c r="S39" s="10">
        <f>LOOKUP(R39,$C$4:$E$204,$D$4:$D$204)</f>
        <v>14</v>
      </c>
      <c r="T39" s="10">
        <f>LOOKUP(R39,$C$4:$E$204,$E$4:$E$204)</f>
        <v>62</v>
      </c>
      <c r="U39" s="10">
        <f>S39+T39</f>
        <v>76</v>
      </c>
      <c r="V39" s="11"/>
      <c r="W39" s="10">
        <v>98</v>
      </c>
      <c r="X39" s="10">
        <f>LOOKUP(W39,$C$4:$E$204,$D$4:$D$204)</f>
        <v>4</v>
      </c>
      <c r="Y39" s="10">
        <f>LOOKUP(W39,$C$4:$E$204,$E$4:$E$204)</f>
        <v>19</v>
      </c>
      <c r="Z39" s="10">
        <f>X39+Y39</f>
        <v>23</v>
      </c>
    </row>
    <row r="40" spans="1:26" ht="12.75" customHeight="1" x14ac:dyDescent="0.15">
      <c r="A40" s="9"/>
      <c r="B40" s="9"/>
      <c r="C40" s="2">
        <v>38</v>
      </c>
      <c r="D40" s="2">
        <v>124</v>
      </c>
      <c r="E40" s="2">
        <v>130</v>
      </c>
      <c r="F40" s="2">
        <v>254</v>
      </c>
      <c r="H40" s="10">
        <v>84</v>
      </c>
      <c r="I40" s="10">
        <f>LOOKUP(H40,$C$4:$E$204,$D$4:$D$204)</f>
        <v>106</v>
      </c>
      <c r="J40" s="10">
        <f>LOOKUP(H40,$C$4:$E$204,$E$4:$E$204)</f>
        <v>131</v>
      </c>
      <c r="K40" s="10">
        <f>I40+J40</f>
        <v>237</v>
      </c>
      <c r="L40" s="11"/>
      <c r="M40" s="10">
        <v>89</v>
      </c>
      <c r="N40" s="10">
        <f>LOOKUP(M40,$C$4:$E$204,$D$4:$D$204)</f>
        <v>58</v>
      </c>
      <c r="O40" s="10">
        <f>LOOKUP(M40,$C$4:$E$204,$E$4:$E$204)</f>
        <v>93</v>
      </c>
      <c r="P40" s="10">
        <f>N40+O40</f>
        <v>151</v>
      </c>
      <c r="Q40" s="11"/>
      <c r="R40" s="10">
        <v>94</v>
      </c>
      <c r="S40" s="10">
        <f>LOOKUP(R40,$C$4:$E$204,$D$4:$D$204)</f>
        <v>15</v>
      </c>
      <c r="T40" s="10">
        <f>LOOKUP(R40,$C$4:$E$204,$E$4:$E$204)</f>
        <v>49</v>
      </c>
      <c r="U40" s="10">
        <f>S40+T40</f>
        <v>64</v>
      </c>
      <c r="V40" s="11"/>
      <c r="W40" s="10">
        <v>99</v>
      </c>
      <c r="X40" s="10">
        <f>LOOKUP(W40,$C$4:$E$204,$D$4:$D$204)</f>
        <v>0</v>
      </c>
      <c r="Y40" s="10">
        <f>LOOKUP(W40,$C$4:$E$204,$E$4:$E$204)</f>
        <v>14</v>
      </c>
      <c r="Z40" s="10">
        <f>X40+Y40</f>
        <v>14</v>
      </c>
    </row>
    <row r="41" spans="1:26" ht="12.75" customHeight="1" x14ac:dyDescent="0.15">
      <c r="A41" s="9"/>
      <c r="B41" s="9"/>
      <c r="C41" s="2">
        <v>39</v>
      </c>
      <c r="D41" s="2">
        <v>123</v>
      </c>
      <c r="E41" s="2">
        <v>136</v>
      </c>
      <c r="F41" s="2">
        <v>259</v>
      </c>
      <c r="H41" s="12" t="s">
        <v>5</v>
      </c>
      <c r="I41" s="10">
        <f>SUM(I36:I40)</f>
        <v>730</v>
      </c>
      <c r="J41" s="10">
        <f>SUM(J36:J40)</f>
        <v>855</v>
      </c>
      <c r="K41" s="26">
        <f>SUM(K36:K40)</f>
        <v>1585</v>
      </c>
      <c r="L41" s="11"/>
      <c r="M41" s="12" t="s">
        <v>5</v>
      </c>
      <c r="N41" s="10">
        <f>SUM(N36:N40)</f>
        <v>369</v>
      </c>
      <c r="O41" s="10">
        <f>SUM(O36:O40)</f>
        <v>513</v>
      </c>
      <c r="P41" s="10">
        <f>SUM(P36:P40)</f>
        <v>882</v>
      </c>
      <c r="Q41" s="11"/>
      <c r="R41" s="12" t="s">
        <v>5</v>
      </c>
      <c r="S41" s="10">
        <f>SUM(S36:S40)</f>
        <v>128</v>
      </c>
      <c r="T41" s="10">
        <f>SUM(T36:T40)</f>
        <v>300</v>
      </c>
      <c r="U41" s="10">
        <f>SUM(U36:U40)</f>
        <v>428</v>
      </c>
      <c r="V41" s="11"/>
      <c r="W41" s="12" t="s">
        <v>5</v>
      </c>
      <c r="X41" s="10">
        <f>SUM(X36:X40)</f>
        <v>26</v>
      </c>
      <c r="Y41" s="10">
        <f>SUM(Y36:Y40)</f>
        <v>138</v>
      </c>
      <c r="Z41" s="10">
        <f>SUM(Z36:Z40)</f>
        <v>164</v>
      </c>
    </row>
    <row r="42" spans="1:26" ht="12.75" customHeight="1" x14ac:dyDescent="0.15">
      <c r="A42" s="9"/>
      <c r="B42" s="9"/>
      <c r="C42" s="2">
        <v>40</v>
      </c>
      <c r="D42" s="2">
        <v>143</v>
      </c>
      <c r="E42" s="2">
        <v>159</v>
      </c>
      <c r="F42" s="2">
        <v>302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140</v>
      </c>
      <c r="E43" s="2">
        <v>135</v>
      </c>
      <c r="F43" s="2">
        <v>275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141</v>
      </c>
      <c r="E44" s="2">
        <v>153</v>
      </c>
      <c r="F44" s="2">
        <v>294</v>
      </c>
      <c r="H44" s="10">
        <v>100</v>
      </c>
      <c r="I44" s="10">
        <f>IF(ISNA(VLOOKUP(H44,$C$2:$E$204,2,FALSE)),0,VLOOKUP(H44,$C$2:$E$204,2,FALSE))</f>
        <v>1</v>
      </c>
      <c r="J44" s="10">
        <f>IF(ISNA(VLOOKUP(H44,$C$2:$E$204,3,FALSE)),0,VLOOKUP(H44,$C$2:$E$204,3,FALSE))</f>
        <v>8</v>
      </c>
      <c r="K44" s="10">
        <f>I44+J44</f>
        <v>9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1</v>
      </c>
      <c r="P44" s="10">
        <f>N44+O44</f>
        <v>1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150</v>
      </c>
      <c r="E45" s="2">
        <v>181</v>
      </c>
      <c r="F45" s="2">
        <v>331</v>
      </c>
      <c r="H45" s="10">
        <v>101</v>
      </c>
      <c r="I45" s="10">
        <f>IF(ISNA(VLOOKUP(H45,$C$2:$E$204,2,FALSE)),0,VLOOKUP(H45,$C$2:$E$204,2,FALSE))</f>
        <v>1</v>
      </c>
      <c r="J45" s="10">
        <f>IF(ISNA(VLOOKUP(H45,$C$2:$E$204,3,FALSE)),0,VLOOKUP(H45,$C$2:$E$204,3,FALSE))</f>
        <v>3</v>
      </c>
      <c r="K45" s="10">
        <f>I45+J45</f>
        <v>4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123</v>
      </c>
      <c r="E46" s="2">
        <v>149</v>
      </c>
      <c r="F46" s="2">
        <v>272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5</v>
      </c>
      <c r="K46" s="10">
        <f>I46+J46</f>
        <v>5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158</v>
      </c>
      <c r="E47" s="2">
        <v>187</v>
      </c>
      <c r="F47" s="2">
        <v>345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3</v>
      </c>
      <c r="K47" s="10">
        <f>I47+J47</f>
        <v>3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169</v>
      </c>
      <c r="E48" s="2">
        <v>199</v>
      </c>
      <c r="F48" s="2">
        <v>368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0</v>
      </c>
      <c r="K48" s="10">
        <f>I48+J48</f>
        <v>0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201</v>
      </c>
      <c r="E49" s="2">
        <v>218</v>
      </c>
      <c r="F49" s="2">
        <v>419</v>
      </c>
      <c r="H49" s="12" t="s">
        <v>5</v>
      </c>
      <c r="I49" s="10">
        <f>SUM(I44:I48)</f>
        <v>2</v>
      </c>
      <c r="J49" s="10">
        <f>SUM(J44:J48)</f>
        <v>19</v>
      </c>
      <c r="K49" s="10">
        <f>SUM(K44:K48)</f>
        <v>21</v>
      </c>
      <c r="L49" s="11"/>
      <c r="M49" s="12" t="s">
        <v>5</v>
      </c>
      <c r="N49" s="10">
        <f>SUM(N44:N48)</f>
        <v>0</v>
      </c>
      <c r="O49" s="10">
        <f>SUM(O44:O48)</f>
        <v>1</v>
      </c>
      <c r="P49" s="10">
        <f>SUM(P44:P48)</f>
        <v>1</v>
      </c>
      <c r="Q49" s="11"/>
      <c r="R49" s="12" t="s">
        <v>5</v>
      </c>
      <c r="S49" s="10">
        <f>SUM(S44:S48)</f>
        <v>0</v>
      </c>
      <c r="T49" s="10">
        <f>SUM(T44:T48)</f>
        <v>0</v>
      </c>
      <c r="U49" s="10">
        <f>SUM(U44:U48)</f>
        <v>0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207</v>
      </c>
      <c r="E50" s="2">
        <v>248</v>
      </c>
      <c r="F50" s="2">
        <v>455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224</v>
      </c>
      <c r="E51" s="2">
        <v>230</v>
      </c>
      <c r="F51" s="2">
        <v>454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245</v>
      </c>
      <c r="E52" s="2">
        <v>239</v>
      </c>
      <c r="F52" s="2">
        <v>484</v>
      </c>
      <c r="V52" s="16"/>
      <c r="W52" s="20" t="s">
        <v>11</v>
      </c>
      <c r="X52" s="21">
        <f>SUM(D2:D199)</f>
        <v>13514</v>
      </c>
      <c r="Y52" s="22">
        <f>SUM(E2:E199)</f>
        <v>14910</v>
      </c>
      <c r="Z52" s="22">
        <f>X52+Y52</f>
        <v>28424</v>
      </c>
    </row>
    <row r="53" spans="1:26" x14ac:dyDescent="0.15">
      <c r="A53" s="9"/>
      <c r="B53" s="9"/>
      <c r="C53" s="2">
        <v>51</v>
      </c>
      <c r="D53" s="2">
        <v>263</v>
      </c>
      <c r="E53" s="2">
        <v>261</v>
      </c>
      <c r="F53" s="2">
        <v>524</v>
      </c>
    </row>
    <row r="54" spans="1:26" x14ac:dyDescent="0.15">
      <c r="A54" s="9"/>
      <c r="B54" s="9"/>
      <c r="C54" s="2">
        <v>52</v>
      </c>
      <c r="D54" s="2">
        <v>251</v>
      </c>
      <c r="E54" s="2">
        <v>257</v>
      </c>
      <c r="F54" s="2">
        <v>508</v>
      </c>
    </row>
    <row r="55" spans="1:26" x14ac:dyDescent="0.15">
      <c r="A55" s="9"/>
      <c r="B55" s="9"/>
      <c r="C55" s="2">
        <v>53</v>
      </c>
      <c r="D55" s="2">
        <v>224</v>
      </c>
      <c r="E55" s="2">
        <v>240</v>
      </c>
      <c r="F55" s="2">
        <v>464</v>
      </c>
    </row>
    <row r="56" spans="1:26" x14ac:dyDescent="0.15">
      <c r="A56" s="9"/>
      <c r="B56" s="9"/>
      <c r="C56" s="2">
        <v>54</v>
      </c>
      <c r="D56" s="2">
        <v>242</v>
      </c>
      <c r="E56" s="2">
        <v>250</v>
      </c>
      <c r="F56" s="2">
        <v>492</v>
      </c>
    </row>
    <row r="57" spans="1:26" x14ac:dyDescent="0.15">
      <c r="A57" s="9"/>
      <c r="B57" s="9"/>
      <c r="C57" s="2">
        <v>55</v>
      </c>
      <c r="D57" s="2">
        <v>241</v>
      </c>
      <c r="E57" s="2">
        <v>244</v>
      </c>
      <c r="F57" s="2">
        <v>485</v>
      </c>
    </row>
    <row r="58" spans="1:26" x14ac:dyDescent="0.15">
      <c r="A58" s="9"/>
      <c r="B58" s="9"/>
      <c r="C58" s="2">
        <v>56</v>
      </c>
      <c r="D58" s="2">
        <v>239</v>
      </c>
      <c r="E58" s="2">
        <v>251</v>
      </c>
      <c r="F58" s="2">
        <v>490</v>
      </c>
    </row>
    <row r="59" spans="1:26" x14ac:dyDescent="0.15">
      <c r="A59" s="9"/>
      <c r="B59" s="9"/>
      <c r="C59" s="2">
        <v>57</v>
      </c>
      <c r="D59" s="2">
        <v>212</v>
      </c>
      <c r="E59" s="2">
        <v>228</v>
      </c>
      <c r="F59" s="2">
        <v>440</v>
      </c>
    </row>
    <row r="60" spans="1:26" x14ac:dyDescent="0.15">
      <c r="A60" s="9"/>
      <c r="B60" s="9"/>
      <c r="C60" s="2">
        <v>58</v>
      </c>
      <c r="D60" s="2">
        <v>183</v>
      </c>
      <c r="E60" s="2">
        <v>194</v>
      </c>
      <c r="F60" s="2">
        <v>377</v>
      </c>
    </row>
    <row r="61" spans="1:26" x14ac:dyDescent="0.15">
      <c r="A61" s="9"/>
      <c r="B61" s="9"/>
      <c r="C61" s="2">
        <v>59</v>
      </c>
      <c r="D61" s="2">
        <v>191</v>
      </c>
      <c r="E61" s="2">
        <v>206</v>
      </c>
      <c r="F61" s="2">
        <v>397</v>
      </c>
    </row>
    <row r="62" spans="1:26" x14ac:dyDescent="0.15">
      <c r="A62" s="9"/>
      <c r="B62" s="9"/>
      <c r="C62" s="2">
        <v>60</v>
      </c>
      <c r="D62" s="2">
        <v>213</v>
      </c>
      <c r="E62" s="2">
        <v>214</v>
      </c>
      <c r="F62" s="2">
        <v>427</v>
      </c>
    </row>
    <row r="63" spans="1:26" x14ac:dyDescent="0.15">
      <c r="A63" s="9"/>
      <c r="B63" s="9"/>
      <c r="C63" s="2">
        <v>61</v>
      </c>
      <c r="D63" s="2">
        <v>174</v>
      </c>
      <c r="E63" s="2">
        <v>216</v>
      </c>
      <c r="F63" s="2">
        <v>390</v>
      </c>
    </row>
    <row r="64" spans="1:26" x14ac:dyDescent="0.15">
      <c r="A64" s="9"/>
      <c r="B64" s="9"/>
      <c r="C64" s="2">
        <v>62</v>
      </c>
      <c r="D64" s="2">
        <v>181</v>
      </c>
      <c r="E64" s="2">
        <v>207</v>
      </c>
      <c r="F64" s="2">
        <v>388</v>
      </c>
    </row>
    <row r="65" spans="1:6" x14ac:dyDescent="0.15">
      <c r="A65" s="9"/>
      <c r="B65" s="9"/>
      <c r="C65" s="2">
        <v>63</v>
      </c>
      <c r="D65" s="2">
        <v>180</v>
      </c>
      <c r="E65" s="2">
        <v>189</v>
      </c>
      <c r="F65" s="2">
        <v>369</v>
      </c>
    </row>
    <row r="66" spans="1:6" x14ac:dyDescent="0.15">
      <c r="A66" s="9"/>
      <c r="B66" s="9"/>
      <c r="C66" s="2">
        <v>64</v>
      </c>
      <c r="D66" s="2">
        <v>171</v>
      </c>
      <c r="E66" s="2">
        <v>231</v>
      </c>
      <c r="F66" s="2">
        <v>402</v>
      </c>
    </row>
    <row r="67" spans="1:6" x14ac:dyDescent="0.15">
      <c r="A67" s="9"/>
      <c r="B67" s="9"/>
      <c r="C67" s="2">
        <v>65</v>
      </c>
      <c r="D67" s="2">
        <v>196</v>
      </c>
      <c r="E67" s="2">
        <v>192</v>
      </c>
      <c r="F67" s="2">
        <v>388</v>
      </c>
    </row>
    <row r="68" spans="1:6" x14ac:dyDescent="0.15">
      <c r="A68" s="9"/>
      <c r="B68" s="9"/>
      <c r="C68" s="2">
        <v>66</v>
      </c>
      <c r="D68" s="2">
        <v>199</v>
      </c>
      <c r="E68" s="2">
        <v>230</v>
      </c>
      <c r="F68" s="2">
        <v>429</v>
      </c>
    </row>
    <row r="69" spans="1:6" x14ac:dyDescent="0.15">
      <c r="A69" s="9"/>
      <c r="B69" s="9"/>
      <c r="C69" s="2">
        <v>67</v>
      </c>
      <c r="D69" s="2">
        <v>189</v>
      </c>
      <c r="E69" s="2">
        <v>217</v>
      </c>
      <c r="F69" s="2">
        <v>406</v>
      </c>
    </row>
    <row r="70" spans="1:6" x14ac:dyDescent="0.15">
      <c r="A70" s="9"/>
      <c r="B70" s="9"/>
      <c r="C70" s="2">
        <v>68</v>
      </c>
      <c r="D70" s="2">
        <v>177</v>
      </c>
      <c r="E70" s="2">
        <v>238</v>
      </c>
      <c r="F70" s="2">
        <v>415</v>
      </c>
    </row>
    <row r="71" spans="1:6" x14ac:dyDescent="0.15">
      <c r="A71" s="9"/>
      <c r="B71" s="9"/>
      <c r="C71" s="2">
        <v>69</v>
      </c>
      <c r="D71" s="2">
        <v>211</v>
      </c>
      <c r="E71" s="2">
        <v>238</v>
      </c>
      <c r="F71" s="2">
        <v>449</v>
      </c>
    </row>
    <row r="72" spans="1:6" x14ac:dyDescent="0.15">
      <c r="A72" s="9"/>
      <c r="B72" s="9"/>
      <c r="C72" s="2">
        <v>70</v>
      </c>
      <c r="D72" s="2">
        <v>207</v>
      </c>
      <c r="E72" s="2">
        <v>233</v>
      </c>
      <c r="F72" s="2">
        <v>440</v>
      </c>
    </row>
    <row r="73" spans="1:6" x14ac:dyDescent="0.15">
      <c r="A73" s="9"/>
      <c r="B73" s="9"/>
      <c r="C73" s="2">
        <v>71</v>
      </c>
      <c r="D73" s="2">
        <v>251</v>
      </c>
      <c r="E73" s="2">
        <v>220</v>
      </c>
      <c r="F73" s="2">
        <v>471</v>
      </c>
    </row>
    <row r="74" spans="1:6" x14ac:dyDescent="0.15">
      <c r="A74" s="9"/>
      <c r="B74" s="9"/>
      <c r="C74" s="2">
        <v>72</v>
      </c>
      <c r="D74" s="2">
        <v>258</v>
      </c>
      <c r="E74" s="2">
        <v>266</v>
      </c>
      <c r="F74" s="2">
        <v>524</v>
      </c>
    </row>
    <row r="75" spans="1:6" x14ac:dyDescent="0.15">
      <c r="A75" s="9"/>
      <c r="B75" s="9"/>
      <c r="C75" s="2">
        <v>73</v>
      </c>
      <c r="D75" s="2">
        <v>231</v>
      </c>
      <c r="E75" s="2">
        <v>230</v>
      </c>
      <c r="F75" s="2">
        <v>461</v>
      </c>
    </row>
    <row r="76" spans="1:6" x14ac:dyDescent="0.15">
      <c r="A76" s="9"/>
      <c r="B76" s="9"/>
      <c r="C76" s="2">
        <v>74</v>
      </c>
      <c r="D76" s="2">
        <v>207</v>
      </c>
      <c r="E76" s="2">
        <v>267</v>
      </c>
      <c r="F76" s="2">
        <v>474</v>
      </c>
    </row>
    <row r="77" spans="1:6" x14ac:dyDescent="0.15">
      <c r="A77" s="9"/>
      <c r="B77" s="9"/>
      <c r="C77" s="2">
        <v>75</v>
      </c>
      <c r="D77" s="2">
        <v>238</v>
      </c>
      <c r="E77" s="2">
        <v>258</v>
      </c>
      <c r="F77" s="2">
        <v>496</v>
      </c>
    </row>
    <row r="78" spans="1:6" x14ac:dyDescent="0.15">
      <c r="A78" s="9"/>
      <c r="B78" s="9"/>
      <c r="C78" s="2">
        <v>76</v>
      </c>
      <c r="D78" s="2">
        <v>250</v>
      </c>
      <c r="E78" s="2">
        <v>287</v>
      </c>
      <c r="F78" s="2">
        <v>537</v>
      </c>
    </row>
    <row r="79" spans="1:6" x14ac:dyDescent="0.15">
      <c r="A79" s="9"/>
      <c r="B79" s="9"/>
      <c r="C79" s="2">
        <v>77</v>
      </c>
      <c r="D79" s="2">
        <v>225</v>
      </c>
      <c r="E79" s="2">
        <v>290</v>
      </c>
      <c r="F79" s="2">
        <v>515</v>
      </c>
    </row>
    <row r="80" spans="1:6" x14ac:dyDescent="0.15">
      <c r="A80" s="9"/>
      <c r="B80" s="9"/>
      <c r="C80" s="2">
        <v>78</v>
      </c>
      <c r="D80" s="2">
        <v>218</v>
      </c>
      <c r="E80" s="2">
        <v>231</v>
      </c>
      <c r="F80" s="2">
        <v>449</v>
      </c>
    </row>
    <row r="81" spans="1:6" x14ac:dyDescent="0.15">
      <c r="A81" s="9"/>
      <c r="B81" s="9"/>
      <c r="C81" s="2">
        <v>79</v>
      </c>
      <c r="D81" s="2">
        <v>130</v>
      </c>
      <c r="E81" s="2">
        <v>131</v>
      </c>
      <c r="F81" s="2">
        <v>261</v>
      </c>
    </row>
    <row r="82" spans="1:6" x14ac:dyDescent="0.15">
      <c r="A82" s="9"/>
      <c r="B82" s="9"/>
      <c r="C82" s="2">
        <v>80</v>
      </c>
      <c r="D82" s="2">
        <v>139</v>
      </c>
      <c r="E82" s="2">
        <v>167</v>
      </c>
      <c r="F82" s="2">
        <v>306</v>
      </c>
    </row>
    <row r="83" spans="1:6" x14ac:dyDescent="0.15">
      <c r="A83" s="9"/>
      <c r="B83" s="9"/>
      <c r="C83" s="2">
        <v>81</v>
      </c>
      <c r="D83" s="2">
        <v>174</v>
      </c>
      <c r="E83" s="2">
        <v>209</v>
      </c>
      <c r="F83" s="2">
        <v>383</v>
      </c>
    </row>
    <row r="84" spans="1:6" x14ac:dyDescent="0.15">
      <c r="A84" s="9"/>
      <c r="B84" s="9"/>
      <c r="C84" s="2">
        <v>82</v>
      </c>
      <c r="D84" s="2">
        <v>155</v>
      </c>
      <c r="E84" s="2">
        <v>167</v>
      </c>
      <c r="F84" s="2">
        <v>322</v>
      </c>
    </row>
    <row r="85" spans="1:6" x14ac:dyDescent="0.15">
      <c r="A85" s="9"/>
      <c r="B85" s="9"/>
      <c r="C85" s="2">
        <v>83</v>
      </c>
      <c r="D85" s="2">
        <v>156</v>
      </c>
      <c r="E85" s="2">
        <v>181</v>
      </c>
      <c r="F85" s="2">
        <v>337</v>
      </c>
    </row>
    <row r="86" spans="1:6" x14ac:dyDescent="0.15">
      <c r="A86" s="9"/>
      <c r="B86" s="9"/>
      <c r="C86" s="2">
        <v>84</v>
      </c>
      <c r="D86" s="2">
        <v>106</v>
      </c>
      <c r="E86" s="2">
        <v>131</v>
      </c>
      <c r="F86" s="2">
        <v>237</v>
      </c>
    </row>
    <row r="87" spans="1:6" x14ac:dyDescent="0.15">
      <c r="A87" s="9"/>
      <c r="B87" s="9"/>
      <c r="C87" s="2">
        <v>85</v>
      </c>
      <c r="D87" s="2">
        <v>101</v>
      </c>
      <c r="E87" s="2">
        <v>148</v>
      </c>
      <c r="F87" s="2">
        <v>249</v>
      </c>
    </row>
    <row r="88" spans="1:6" x14ac:dyDescent="0.15">
      <c r="A88" s="9"/>
      <c r="B88" s="9"/>
      <c r="C88" s="2">
        <v>86</v>
      </c>
      <c r="D88" s="2">
        <v>66</v>
      </c>
      <c r="E88" s="2">
        <v>95</v>
      </c>
      <c r="F88" s="2">
        <v>161</v>
      </c>
    </row>
    <row r="89" spans="1:6" x14ac:dyDescent="0.15">
      <c r="A89" s="9"/>
      <c r="B89" s="9"/>
      <c r="C89" s="2">
        <v>87</v>
      </c>
      <c r="D89" s="2">
        <v>80</v>
      </c>
      <c r="E89" s="2">
        <v>84</v>
      </c>
      <c r="F89" s="2">
        <v>164</v>
      </c>
    </row>
    <row r="90" spans="1:6" x14ac:dyDescent="0.15">
      <c r="A90" s="9"/>
      <c r="B90" s="9"/>
      <c r="C90" s="2">
        <v>88</v>
      </c>
      <c r="D90" s="2">
        <v>64</v>
      </c>
      <c r="E90" s="2">
        <v>93</v>
      </c>
      <c r="F90" s="2">
        <v>157</v>
      </c>
    </row>
    <row r="91" spans="1:6" x14ac:dyDescent="0.15">
      <c r="A91" s="9"/>
      <c r="B91" s="9"/>
      <c r="C91" s="2">
        <v>89</v>
      </c>
      <c r="D91" s="2">
        <v>58</v>
      </c>
      <c r="E91" s="2">
        <v>93</v>
      </c>
      <c r="F91" s="2">
        <v>151</v>
      </c>
    </row>
    <row r="92" spans="1:6" x14ac:dyDescent="0.15">
      <c r="A92" s="9"/>
      <c r="B92" s="9"/>
      <c r="C92" s="2">
        <v>90</v>
      </c>
      <c r="D92" s="2">
        <v>42</v>
      </c>
      <c r="E92" s="2">
        <v>73</v>
      </c>
      <c r="F92" s="2">
        <v>115</v>
      </c>
    </row>
    <row r="93" spans="1:6" x14ac:dyDescent="0.15">
      <c r="A93" s="9"/>
      <c r="B93" s="9"/>
      <c r="C93" s="2">
        <v>91</v>
      </c>
      <c r="D93" s="2">
        <v>28</v>
      </c>
      <c r="E93" s="2">
        <v>57</v>
      </c>
      <c r="F93" s="2">
        <v>85</v>
      </c>
    </row>
    <row r="94" spans="1:6" x14ac:dyDescent="0.15">
      <c r="A94" s="9"/>
      <c r="B94" s="9"/>
      <c r="C94" s="2">
        <v>92</v>
      </c>
      <c r="D94" s="2">
        <v>29</v>
      </c>
      <c r="E94" s="2">
        <v>59</v>
      </c>
      <c r="F94" s="2">
        <v>88</v>
      </c>
    </row>
    <row r="95" spans="1:6" x14ac:dyDescent="0.15">
      <c r="A95" s="9"/>
      <c r="B95" s="9"/>
      <c r="C95" s="2">
        <v>93</v>
      </c>
      <c r="D95" s="2">
        <v>14</v>
      </c>
      <c r="E95" s="2">
        <v>62</v>
      </c>
      <c r="F95" s="2">
        <v>76</v>
      </c>
    </row>
    <row r="96" spans="1:6" x14ac:dyDescent="0.15">
      <c r="A96" s="9"/>
      <c r="B96" s="9"/>
      <c r="C96" s="2">
        <v>94</v>
      </c>
      <c r="D96" s="2">
        <v>15</v>
      </c>
      <c r="E96" s="2">
        <v>49</v>
      </c>
      <c r="F96" s="2">
        <v>64</v>
      </c>
    </row>
    <row r="97" spans="1:6" x14ac:dyDescent="0.15">
      <c r="A97" s="9"/>
      <c r="B97" s="9"/>
      <c r="C97" s="2">
        <v>95</v>
      </c>
      <c r="D97" s="2">
        <v>10</v>
      </c>
      <c r="E97" s="2">
        <v>32</v>
      </c>
      <c r="F97" s="2">
        <v>42</v>
      </c>
    </row>
    <row r="98" spans="1:6" x14ac:dyDescent="0.15">
      <c r="A98" s="9"/>
      <c r="B98" s="9"/>
      <c r="C98" s="2">
        <v>96</v>
      </c>
      <c r="D98" s="2">
        <v>7</v>
      </c>
      <c r="E98" s="2">
        <v>49</v>
      </c>
      <c r="F98" s="2">
        <v>56</v>
      </c>
    </row>
    <row r="99" spans="1:6" x14ac:dyDescent="0.15">
      <c r="A99" s="9"/>
      <c r="B99" s="9"/>
      <c r="C99" s="2">
        <v>97</v>
      </c>
      <c r="D99" s="2">
        <v>5</v>
      </c>
      <c r="E99" s="2">
        <v>24</v>
      </c>
      <c r="F99" s="2">
        <v>29</v>
      </c>
    </row>
    <row r="100" spans="1:6" x14ac:dyDescent="0.15">
      <c r="A100" s="9"/>
      <c r="B100" s="9"/>
      <c r="C100" s="2">
        <v>98</v>
      </c>
      <c r="D100" s="2">
        <v>4</v>
      </c>
      <c r="E100" s="2">
        <v>19</v>
      </c>
      <c r="F100" s="2">
        <v>23</v>
      </c>
    </row>
    <row r="101" spans="1:6" x14ac:dyDescent="0.15">
      <c r="A101" s="9"/>
      <c r="B101" s="9"/>
      <c r="C101" s="2">
        <v>99</v>
      </c>
      <c r="D101" s="2">
        <v>0</v>
      </c>
      <c r="E101" s="2">
        <v>14</v>
      </c>
      <c r="F101" s="2">
        <v>14</v>
      </c>
    </row>
    <row r="102" spans="1:6" x14ac:dyDescent="0.15">
      <c r="A102" s="9"/>
      <c r="B102" s="9"/>
      <c r="C102" s="2">
        <v>100</v>
      </c>
      <c r="D102" s="2">
        <v>1</v>
      </c>
      <c r="E102" s="2">
        <v>8</v>
      </c>
      <c r="F102" s="2">
        <v>9</v>
      </c>
    </row>
    <row r="103" spans="1:6" x14ac:dyDescent="0.15">
      <c r="A103" s="9"/>
      <c r="B103" s="9"/>
      <c r="C103" s="2">
        <v>101</v>
      </c>
      <c r="D103" s="2">
        <v>1</v>
      </c>
      <c r="E103" s="2">
        <v>3</v>
      </c>
      <c r="F103" s="2">
        <v>4</v>
      </c>
    </row>
    <row r="104" spans="1:6" x14ac:dyDescent="0.15">
      <c r="A104" s="9"/>
      <c r="B104" s="9"/>
      <c r="C104" s="2">
        <v>102</v>
      </c>
      <c r="D104" s="2">
        <v>0</v>
      </c>
      <c r="E104" s="2">
        <v>5</v>
      </c>
      <c r="F104" s="2">
        <v>5</v>
      </c>
    </row>
    <row r="105" spans="1:6" x14ac:dyDescent="0.15">
      <c r="A105" s="9"/>
      <c r="B105" s="9"/>
      <c r="C105" s="2">
        <v>103</v>
      </c>
      <c r="D105" s="2">
        <v>0</v>
      </c>
      <c r="E105" s="2">
        <v>3</v>
      </c>
      <c r="F105" s="2">
        <v>3</v>
      </c>
    </row>
    <row r="106" spans="1:6" x14ac:dyDescent="0.15">
      <c r="A106" s="9"/>
      <c r="B106" s="9"/>
      <c r="C106" s="2">
        <v>105</v>
      </c>
      <c r="D106" s="2">
        <v>0</v>
      </c>
      <c r="E106" s="2">
        <v>1</v>
      </c>
      <c r="F106" s="2">
        <v>1</v>
      </c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0866141732283472" right="0.70866141732283472" top="0.47244094488188981" bottom="0.47244094488188981" header="0.31496062992125984" footer="0.31496062992125984"/>
  <pageSetup paperSize="9" scale="86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30B77-9011-4E66-B330-5D1376C4ADE0}">
  <sheetPr>
    <pageSetUpPr fitToPage="1"/>
  </sheetPr>
  <dimension ref="A1:AE206"/>
  <sheetViews>
    <sheetView topLeftCell="H1" zoomScale="85" zoomScaleNormal="85" zoomScaleSheetLayoutView="85" workbookViewId="0">
      <selection activeCell="G1" sqref="A1:G1048576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5" customHeight="1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13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34</v>
      </c>
      <c r="E2" s="2">
        <v>34</v>
      </c>
      <c r="F2" s="2">
        <v>68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39</v>
      </c>
      <c r="E3" s="2">
        <v>37</v>
      </c>
      <c r="F3" s="2">
        <v>76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52</v>
      </c>
      <c r="E4" s="2">
        <v>57</v>
      </c>
      <c r="F4" s="2">
        <v>109</v>
      </c>
      <c r="H4" s="10">
        <v>0</v>
      </c>
      <c r="I4" s="10">
        <f>LOOKUP(H4,$C$2:$E$204,$D$2:$D$204)</f>
        <v>34</v>
      </c>
      <c r="J4" s="10">
        <f>LOOKUP(H4,$C$2:$E$204,$E$2:$E$204)</f>
        <v>34</v>
      </c>
      <c r="K4" s="10">
        <f>I4+J4</f>
        <v>68</v>
      </c>
      <c r="L4" s="11"/>
      <c r="M4" s="10">
        <v>5</v>
      </c>
      <c r="N4" s="10">
        <f>LOOKUP(M4,$C$4:$E$204,$D$4:$D$204)</f>
        <v>82</v>
      </c>
      <c r="O4" s="10">
        <f>LOOKUP(M4,$C$4:$E$204,$E$4:$E$204)</f>
        <v>70</v>
      </c>
      <c r="P4" s="10">
        <f>N4+O4</f>
        <v>152</v>
      </c>
      <c r="Q4" s="11"/>
      <c r="R4" s="10">
        <v>10</v>
      </c>
      <c r="S4" s="10">
        <f>LOOKUP(R4,$C$4:$E$204,$D$4:$D$204)</f>
        <v>128</v>
      </c>
      <c r="T4" s="10">
        <f>LOOKUP(R4,$C$4:$E$204,$E$4:$E$204)</f>
        <v>136</v>
      </c>
      <c r="U4" s="10">
        <f>S4+T4</f>
        <v>264</v>
      </c>
      <c r="V4" s="11"/>
      <c r="W4" s="10">
        <v>15</v>
      </c>
      <c r="X4" s="10">
        <f>LOOKUP(W4,$C$4:$E$204,$D$4:$D$204)</f>
        <v>168</v>
      </c>
      <c r="Y4" s="10">
        <f>LOOKUP(W4,$C$4:$E$204,$E$4:$E$204)</f>
        <v>150</v>
      </c>
      <c r="Z4" s="10">
        <f>X4+Y4</f>
        <v>318</v>
      </c>
    </row>
    <row r="5" spans="1:31" ht="12.75" customHeight="1" x14ac:dyDescent="0.15">
      <c r="A5" s="9"/>
      <c r="B5" s="9"/>
      <c r="C5" s="2">
        <v>3</v>
      </c>
      <c r="D5" s="2">
        <v>39</v>
      </c>
      <c r="E5" s="2">
        <v>47</v>
      </c>
      <c r="F5" s="2">
        <v>86</v>
      </c>
      <c r="H5" s="10">
        <v>1</v>
      </c>
      <c r="I5" s="10">
        <f>LOOKUP(H5,$C$2:$E$204,$D$2:$D$204)</f>
        <v>39</v>
      </c>
      <c r="J5" s="10">
        <f>LOOKUP(H5,$C$2:$E$204,$E$2:$E$204)</f>
        <v>37</v>
      </c>
      <c r="K5" s="10">
        <f>I5+J5</f>
        <v>76</v>
      </c>
      <c r="L5" s="11"/>
      <c r="M5" s="10">
        <v>6</v>
      </c>
      <c r="N5" s="10">
        <f>LOOKUP(M5,$C$4:$E$204,$D$4:$D$204)</f>
        <v>96</v>
      </c>
      <c r="O5" s="10">
        <f>LOOKUP(M5,$C$4:$E$204,$E$4:$E$204)</f>
        <v>78</v>
      </c>
      <c r="P5" s="10">
        <f>N5+O5</f>
        <v>174</v>
      </c>
      <c r="Q5" s="11"/>
      <c r="R5" s="10">
        <v>11</v>
      </c>
      <c r="S5" s="10">
        <f>LOOKUP(R5,$C$4:$E$204,$D$4:$D$204)</f>
        <v>114</v>
      </c>
      <c r="T5" s="10">
        <f>LOOKUP(R5,$C$4:$E$204,$E$4:$E$204)</f>
        <v>133</v>
      </c>
      <c r="U5" s="10">
        <f>S5+T5</f>
        <v>247</v>
      </c>
      <c r="V5" s="11"/>
      <c r="W5" s="10">
        <v>16</v>
      </c>
      <c r="X5" s="10">
        <f>LOOKUP(W5,$C$4:$E$204,$D$4:$D$204)</f>
        <v>155</v>
      </c>
      <c r="Y5" s="10">
        <f>LOOKUP(W5,$C$4:$E$204,$E$4:$E$204)</f>
        <v>161</v>
      </c>
      <c r="Z5" s="10">
        <f>X5+Y5</f>
        <v>316</v>
      </c>
      <c r="AE5" s="3"/>
    </row>
    <row r="6" spans="1:31" ht="12.75" customHeight="1" x14ac:dyDescent="0.15">
      <c r="A6" s="9"/>
      <c r="B6" s="9"/>
      <c r="C6" s="2">
        <v>4</v>
      </c>
      <c r="D6" s="2">
        <v>73</v>
      </c>
      <c r="E6" s="2">
        <v>76</v>
      </c>
      <c r="F6" s="2">
        <v>149</v>
      </c>
      <c r="H6" s="10">
        <v>2</v>
      </c>
      <c r="I6" s="10">
        <f>LOOKUP(H6,$C$2:$E$204,$D$2:$D$204)</f>
        <v>52</v>
      </c>
      <c r="J6" s="10">
        <f>LOOKUP(H6,$C$2:$E$204,$E$2:$E$204)</f>
        <v>57</v>
      </c>
      <c r="K6" s="10">
        <f>I6+J6</f>
        <v>109</v>
      </c>
      <c r="L6" s="11"/>
      <c r="M6" s="10">
        <v>7</v>
      </c>
      <c r="N6" s="10">
        <f>LOOKUP(M6,$C$4:$E$204,$D$4:$D$204)</f>
        <v>99</v>
      </c>
      <c r="O6" s="10">
        <f>LOOKUP(M6,$C$4:$E$204,$E$4:$E$204)</f>
        <v>87</v>
      </c>
      <c r="P6" s="10">
        <f>N6+O6</f>
        <v>186</v>
      </c>
      <c r="Q6" s="11"/>
      <c r="R6" s="10">
        <v>12</v>
      </c>
      <c r="S6" s="10">
        <f>LOOKUP(R6,$C$4:$E$204,$D$4:$D$204)</f>
        <v>130</v>
      </c>
      <c r="T6" s="10">
        <f>LOOKUP(R6,$C$4:$E$204,$E$4:$E$204)</f>
        <v>131</v>
      </c>
      <c r="U6" s="10">
        <f>S6+T6</f>
        <v>261</v>
      </c>
      <c r="V6" s="11"/>
      <c r="W6" s="10">
        <v>17</v>
      </c>
      <c r="X6" s="10">
        <f>LOOKUP(W6,$C$4:$E$204,$D$4:$D$204)</f>
        <v>176</v>
      </c>
      <c r="Y6" s="10">
        <f>LOOKUP(W6,$C$4:$E$204,$E$4:$E$204)</f>
        <v>180</v>
      </c>
      <c r="Z6" s="10">
        <f>X6+Y6</f>
        <v>356</v>
      </c>
    </row>
    <row r="7" spans="1:31" ht="12.75" customHeight="1" x14ac:dyDescent="0.15">
      <c r="A7" s="9"/>
      <c r="B7" s="9"/>
      <c r="C7" s="2">
        <v>5</v>
      </c>
      <c r="D7" s="2">
        <v>82</v>
      </c>
      <c r="E7" s="2">
        <v>70</v>
      </c>
      <c r="F7" s="2">
        <v>152</v>
      </c>
      <c r="H7" s="10">
        <v>3</v>
      </c>
      <c r="I7" s="10">
        <f>LOOKUP(H7,$C$2:$E$204,$D$2:$D$204)</f>
        <v>39</v>
      </c>
      <c r="J7" s="10">
        <f>LOOKUP(H7,$C$2:$E$204,$E$2:$E$204)</f>
        <v>47</v>
      </c>
      <c r="K7" s="10">
        <f>I7+J7</f>
        <v>86</v>
      </c>
      <c r="L7" s="11"/>
      <c r="M7" s="10">
        <v>8</v>
      </c>
      <c r="N7" s="10">
        <f>LOOKUP(M7,$C$4:$E$204,$D$4:$D$204)</f>
        <v>116</v>
      </c>
      <c r="O7" s="10">
        <f>LOOKUP(M7,$C$4:$E$204,$E$4:$E$204)</f>
        <v>113</v>
      </c>
      <c r="P7" s="10">
        <f>N7+O7</f>
        <v>229</v>
      </c>
      <c r="Q7" s="11"/>
      <c r="R7" s="10">
        <v>13</v>
      </c>
      <c r="S7" s="10">
        <f>LOOKUP(R7,$C$4:$E$204,$D$4:$D$204)</f>
        <v>156</v>
      </c>
      <c r="T7" s="10">
        <f>LOOKUP(R7,$C$4:$E$204,$E$4:$E$204)</f>
        <v>133</v>
      </c>
      <c r="U7" s="10">
        <f>S7+T7</f>
        <v>289</v>
      </c>
      <c r="V7" s="11"/>
      <c r="W7" s="10">
        <v>18</v>
      </c>
      <c r="X7" s="10">
        <f>LOOKUP(W7,$C$4:$E$204,$D$4:$D$204)</f>
        <v>157</v>
      </c>
      <c r="Y7" s="10">
        <f>LOOKUP(W7,$C$4:$E$204,$E$4:$E$204)</f>
        <v>165</v>
      </c>
      <c r="Z7" s="10">
        <f>X7+Y7</f>
        <v>322</v>
      </c>
    </row>
    <row r="8" spans="1:31" ht="12.75" customHeight="1" x14ac:dyDescent="0.15">
      <c r="A8" s="9"/>
      <c r="B8" s="9"/>
      <c r="C8" s="2">
        <v>6</v>
      </c>
      <c r="D8" s="2">
        <v>96</v>
      </c>
      <c r="E8" s="2">
        <v>78</v>
      </c>
      <c r="F8" s="2">
        <v>174</v>
      </c>
      <c r="H8" s="10">
        <v>4</v>
      </c>
      <c r="I8" s="10">
        <f>LOOKUP(H8,$C$2:$E$204,$D$2:$D$204)</f>
        <v>73</v>
      </c>
      <c r="J8" s="10">
        <f>LOOKUP(H8,$C$2:$E$204,$E$2:$E$204)</f>
        <v>76</v>
      </c>
      <c r="K8" s="10">
        <f>I8+J8</f>
        <v>149</v>
      </c>
      <c r="L8" s="11"/>
      <c r="M8" s="10">
        <v>9</v>
      </c>
      <c r="N8" s="10">
        <f>LOOKUP(M8,$C$4:$E$204,$D$4:$D$204)</f>
        <v>118</v>
      </c>
      <c r="O8" s="10">
        <f>LOOKUP(M8,$C$4:$E$204,$E$4:$E$204)</f>
        <v>115</v>
      </c>
      <c r="P8" s="10">
        <f>N8+O8</f>
        <v>233</v>
      </c>
      <c r="Q8" s="11"/>
      <c r="R8" s="10">
        <v>14</v>
      </c>
      <c r="S8" s="10">
        <f>LOOKUP(R8,$C$4:$E$204,$D$4:$D$204)</f>
        <v>155</v>
      </c>
      <c r="T8" s="10">
        <f>LOOKUP(R8,$C$4:$E$204,$E$4:$E$204)</f>
        <v>164</v>
      </c>
      <c r="U8" s="10">
        <f>S8+T8</f>
        <v>319</v>
      </c>
      <c r="V8" s="11"/>
      <c r="W8" s="10">
        <v>19</v>
      </c>
      <c r="X8" s="10">
        <f>LOOKUP(W8,$C$4:$E$204,$D$4:$D$204)</f>
        <v>188</v>
      </c>
      <c r="Y8" s="10">
        <f>LOOKUP(W8,$C$4:$E$204,$E$4:$E$204)</f>
        <v>168</v>
      </c>
      <c r="Z8" s="10">
        <f>X8+Y8</f>
        <v>356</v>
      </c>
    </row>
    <row r="9" spans="1:31" ht="12.75" customHeight="1" x14ac:dyDescent="0.15">
      <c r="A9" s="9"/>
      <c r="B9" s="9"/>
      <c r="C9" s="2">
        <v>7</v>
      </c>
      <c r="D9" s="2">
        <v>99</v>
      </c>
      <c r="E9" s="2">
        <v>87</v>
      </c>
      <c r="F9" s="2">
        <v>186</v>
      </c>
      <c r="H9" s="12" t="s">
        <v>5</v>
      </c>
      <c r="I9" s="10">
        <f>SUM(I4:I8)</f>
        <v>237</v>
      </c>
      <c r="J9" s="10">
        <f>SUM(J4:J8)</f>
        <v>251</v>
      </c>
      <c r="K9" s="10">
        <f>SUM(K4:K8)</f>
        <v>488</v>
      </c>
      <c r="L9" s="11"/>
      <c r="M9" s="12" t="s">
        <v>5</v>
      </c>
      <c r="N9" s="10">
        <f>SUM(N4:N8)</f>
        <v>511</v>
      </c>
      <c r="O9" s="10">
        <f>SUM(O4:O8)</f>
        <v>463</v>
      </c>
      <c r="P9" s="10">
        <f>SUM(P4:P8)</f>
        <v>974</v>
      </c>
      <c r="Q9" s="11"/>
      <c r="R9" s="12" t="s">
        <v>5</v>
      </c>
      <c r="S9" s="10">
        <f>SUM(S4:S8)</f>
        <v>683</v>
      </c>
      <c r="T9" s="10">
        <f>SUM(T4:T8)</f>
        <v>697</v>
      </c>
      <c r="U9" s="10">
        <f>SUM(U4:U8)</f>
        <v>1380</v>
      </c>
      <c r="V9" s="11"/>
      <c r="W9" s="12" t="s">
        <v>5</v>
      </c>
      <c r="X9" s="10">
        <f>SUM(X4:X8)</f>
        <v>844</v>
      </c>
      <c r="Y9" s="10">
        <f>SUM(Y4:Y8)</f>
        <v>824</v>
      </c>
      <c r="Z9" s="10">
        <f>SUM(Z4:Z8)</f>
        <v>1668</v>
      </c>
    </row>
    <row r="10" spans="1:31" ht="12.75" customHeight="1" x14ac:dyDescent="0.15">
      <c r="A10" s="9"/>
      <c r="B10" s="9"/>
      <c r="C10" s="2">
        <v>8</v>
      </c>
      <c r="D10" s="2">
        <v>116</v>
      </c>
      <c r="E10" s="2">
        <v>113</v>
      </c>
      <c r="F10" s="2">
        <v>229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118</v>
      </c>
      <c r="E11" s="2">
        <v>115</v>
      </c>
      <c r="F11" s="2">
        <v>233</v>
      </c>
      <c r="H11" s="12" t="s">
        <v>6</v>
      </c>
      <c r="I11" s="12" t="s">
        <v>7</v>
      </c>
      <c r="J11" s="12" t="s">
        <v>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6</v>
      </c>
      <c r="S11" s="12" t="s">
        <v>7</v>
      </c>
      <c r="T11" s="12" t="s">
        <v>8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128</v>
      </c>
      <c r="E12" s="2">
        <v>136</v>
      </c>
      <c r="F12" s="2">
        <v>264</v>
      </c>
      <c r="H12" s="10">
        <v>20</v>
      </c>
      <c r="I12" s="10">
        <f>LOOKUP(H12,$C$4:$E$204,$D$4:$D$204)</f>
        <v>184</v>
      </c>
      <c r="J12" s="10">
        <f>LOOKUP(H12,$C$4:$E$204,$E$4:$E$204)</f>
        <v>154</v>
      </c>
      <c r="K12" s="10">
        <f>I12+J12</f>
        <v>338</v>
      </c>
      <c r="L12" s="11"/>
      <c r="M12" s="10">
        <v>25</v>
      </c>
      <c r="N12" s="10">
        <f>LOOKUP(M12,$C$4:$E$204,$D$4:$D$204)</f>
        <v>79</v>
      </c>
      <c r="O12" s="10">
        <f>LOOKUP(M12,$C$4:$E$204,$E$4:$E$204)</f>
        <v>79</v>
      </c>
      <c r="P12" s="10">
        <f>N12+O12</f>
        <v>158</v>
      </c>
      <c r="Q12" s="11"/>
      <c r="R12" s="10">
        <v>30</v>
      </c>
      <c r="S12" s="10">
        <f>LOOKUP(R12,$C$4:$E$204,$D$4:$D$204)</f>
        <v>62</v>
      </c>
      <c r="T12" s="10">
        <f>LOOKUP(R12,$C$4:$E$204,$E$4:$E$204)</f>
        <v>77</v>
      </c>
      <c r="U12" s="10">
        <f>S12+T12</f>
        <v>139</v>
      </c>
      <c r="V12" s="11"/>
      <c r="W12" s="10">
        <v>35</v>
      </c>
      <c r="X12" s="10">
        <f>LOOKUP(W12,$C$4:$E$204,$D$4:$D$204)</f>
        <v>71</v>
      </c>
      <c r="Y12" s="10">
        <f>LOOKUP(W12,$C$4:$E$204,$E$4:$E$204)</f>
        <v>99</v>
      </c>
      <c r="Z12" s="10">
        <f>X12+Y12</f>
        <v>170</v>
      </c>
    </row>
    <row r="13" spans="1:31" ht="12.75" customHeight="1" x14ac:dyDescent="0.15">
      <c r="A13" s="9"/>
      <c r="B13" s="9"/>
      <c r="C13" s="2">
        <v>11</v>
      </c>
      <c r="D13" s="2">
        <v>114</v>
      </c>
      <c r="E13" s="2">
        <v>133</v>
      </c>
      <c r="F13" s="2">
        <v>247</v>
      </c>
      <c r="H13" s="10">
        <v>21</v>
      </c>
      <c r="I13" s="10">
        <f>LOOKUP(H13,$C$4:$E$204,$D$4:$D$204)</f>
        <v>171</v>
      </c>
      <c r="J13" s="10">
        <f>LOOKUP(H13,$C$4:$E$204,$E$4:$E$204)</f>
        <v>164</v>
      </c>
      <c r="K13" s="10">
        <f>I13+J13</f>
        <v>335</v>
      </c>
      <c r="L13" s="11"/>
      <c r="M13" s="10">
        <v>26</v>
      </c>
      <c r="N13" s="10">
        <f>LOOKUP(M13,$C$4:$E$204,$D$4:$D$204)</f>
        <v>63</v>
      </c>
      <c r="O13" s="10">
        <f>LOOKUP(M13,$C$4:$E$204,$E$4:$E$204)</f>
        <v>91</v>
      </c>
      <c r="P13" s="10">
        <f>N13+O13</f>
        <v>154</v>
      </c>
      <c r="Q13" s="11"/>
      <c r="R13" s="10">
        <v>31</v>
      </c>
      <c r="S13" s="10">
        <f>LOOKUP(R13,$C$4:$E$204,$D$4:$D$204)</f>
        <v>71</v>
      </c>
      <c r="T13" s="10">
        <f>LOOKUP(R13,$C$4:$E$204,$E$4:$E$204)</f>
        <v>73</v>
      </c>
      <c r="U13" s="10">
        <f>S13+T13</f>
        <v>144</v>
      </c>
      <c r="V13" s="11"/>
      <c r="W13" s="10">
        <v>36</v>
      </c>
      <c r="X13" s="10">
        <f>LOOKUP(W13,$C$4:$E$204,$D$4:$D$204)</f>
        <v>88</v>
      </c>
      <c r="Y13" s="10">
        <f>LOOKUP(W13,$C$4:$E$204,$E$4:$E$204)</f>
        <v>113</v>
      </c>
      <c r="Z13" s="10">
        <f>X13+Y13</f>
        <v>201</v>
      </c>
    </row>
    <row r="14" spans="1:31" ht="12.75" customHeight="1" x14ac:dyDescent="0.15">
      <c r="A14" s="9"/>
      <c r="B14" s="9"/>
      <c r="C14" s="2">
        <v>12</v>
      </c>
      <c r="D14" s="2">
        <v>130</v>
      </c>
      <c r="E14" s="2">
        <v>131</v>
      </c>
      <c r="F14" s="2">
        <v>261</v>
      </c>
      <c r="H14" s="10">
        <v>22</v>
      </c>
      <c r="I14" s="10">
        <f>LOOKUP(H14,$C$4:$E$204,$D$4:$D$204)</f>
        <v>132</v>
      </c>
      <c r="J14" s="10">
        <f>LOOKUP(H14,$C$4:$E$204,$E$4:$E$204)</f>
        <v>124</v>
      </c>
      <c r="K14" s="10">
        <f>I14+J14</f>
        <v>256</v>
      </c>
      <c r="L14" s="11"/>
      <c r="M14" s="10">
        <v>27</v>
      </c>
      <c r="N14" s="10">
        <f>LOOKUP(M14,$C$4:$E$204,$D$4:$D$204)</f>
        <v>78</v>
      </c>
      <c r="O14" s="10">
        <f>LOOKUP(M14,$C$4:$E$204,$E$4:$E$204)</f>
        <v>59</v>
      </c>
      <c r="P14" s="10">
        <f>N14+O14</f>
        <v>137</v>
      </c>
      <c r="Q14" s="11"/>
      <c r="R14" s="10">
        <v>32</v>
      </c>
      <c r="S14" s="10">
        <f>LOOKUP(R14,$C$4:$E$204,$D$4:$D$204)</f>
        <v>63</v>
      </c>
      <c r="T14" s="10">
        <f>LOOKUP(R14,$C$4:$E$204,$E$4:$E$204)</f>
        <v>69</v>
      </c>
      <c r="U14" s="10">
        <f>S14+T14</f>
        <v>132</v>
      </c>
      <c r="V14" s="11"/>
      <c r="W14" s="10">
        <v>37</v>
      </c>
      <c r="X14" s="10">
        <f>LOOKUP(W14,$C$4:$E$204,$D$4:$D$204)</f>
        <v>105</v>
      </c>
      <c r="Y14" s="10">
        <f>LOOKUP(W14,$C$4:$E$204,$E$4:$E$204)</f>
        <v>110</v>
      </c>
      <c r="Z14" s="10">
        <f>X14+Y14</f>
        <v>215</v>
      </c>
    </row>
    <row r="15" spans="1:31" ht="12.75" customHeight="1" x14ac:dyDescent="0.15">
      <c r="A15" s="9"/>
      <c r="B15" s="9"/>
      <c r="C15" s="2">
        <v>13</v>
      </c>
      <c r="D15" s="2">
        <v>156</v>
      </c>
      <c r="E15" s="2">
        <v>133</v>
      </c>
      <c r="F15" s="2">
        <v>289</v>
      </c>
      <c r="H15" s="10">
        <v>23</v>
      </c>
      <c r="I15" s="10">
        <f>LOOKUP(H15,$C$4:$E$204,$D$4:$D$204)</f>
        <v>122</v>
      </c>
      <c r="J15" s="10">
        <f>LOOKUP(H15,$C$4:$E$204,$E$4:$E$204)</f>
        <v>139</v>
      </c>
      <c r="K15" s="10">
        <f>I15+J15</f>
        <v>261</v>
      </c>
      <c r="L15" s="11"/>
      <c r="M15" s="10">
        <v>28</v>
      </c>
      <c r="N15" s="10">
        <f>LOOKUP(M15,$C$4:$E$204,$D$4:$D$204)</f>
        <v>60</v>
      </c>
      <c r="O15" s="10">
        <f>LOOKUP(M15,$C$4:$E$204,$E$4:$E$204)</f>
        <v>82</v>
      </c>
      <c r="P15" s="10">
        <f>N15+O15</f>
        <v>142</v>
      </c>
      <c r="Q15" s="11"/>
      <c r="R15" s="10">
        <v>33</v>
      </c>
      <c r="S15" s="10">
        <f>LOOKUP(R15,$C$4:$E$204,$D$4:$D$204)</f>
        <v>79</v>
      </c>
      <c r="T15" s="10">
        <f>LOOKUP(R15,$C$4:$E$204,$E$4:$E$204)</f>
        <v>65</v>
      </c>
      <c r="U15" s="10">
        <f>S15+T15</f>
        <v>144</v>
      </c>
      <c r="V15" s="11"/>
      <c r="W15" s="10">
        <v>38</v>
      </c>
      <c r="X15" s="10">
        <f>LOOKUP(W15,$C$4:$E$204,$D$4:$D$204)</f>
        <v>123</v>
      </c>
      <c r="Y15" s="10">
        <f>LOOKUP(W15,$C$4:$E$204,$E$4:$E$204)</f>
        <v>127</v>
      </c>
      <c r="Z15" s="10">
        <f>X15+Y15</f>
        <v>250</v>
      </c>
    </row>
    <row r="16" spans="1:31" ht="12.75" customHeight="1" x14ac:dyDescent="0.15">
      <c r="A16" s="9"/>
      <c r="B16" s="9"/>
      <c r="C16" s="2">
        <v>14</v>
      </c>
      <c r="D16" s="2">
        <v>155</v>
      </c>
      <c r="E16" s="2">
        <v>164</v>
      </c>
      <c r="F16" s="2">
        <v>319</v>
      </c>
      <c r="H16" s="10">
        <v>24</v>
      </c>
      <c r="I16" s="10">
        <f>LOOKUP(H16,$C$4:$E$204,$D$4:$D$204)</f>
        <v>109</v>
      </c>
      <c r="J16" s="10">
        <f>LOOKUP(H16,$C$4:$E$204,$E$4:$E$204)</f>
        <v>96</v>
      </c>
      <c r="K16" s="10">
        <f>I16+J16</f>
        <v>205</v>
      </c>
      <c r="L16" s="11"/>
      <c r="M16" s="10">
        <v>29</v>
      </c>
      <c r="N16" s="10">
        <f>LOOKUP(M16,$C$4:$E$204,$D$4:$D$204)</f>
        <v>68</v>
      </c>
      <c r="O16" s="10">
        <f>LOOKUP(M16,$C$4:$E$204,$E$4:$E$204)</f>
        <v>84</v>
      </c>
      <c r="P16" s="10">
        <f>N16+O16</f>
        <v>152</v>
      </c>
      <c r="Q16" s="11"/>
      <c r="R16" s="10">
        <v>34</v>
      </c>
      <c r="S16" s="10">
        <f>LOOKUP(R16,$C$4:$E$204,$D$4:$D$204)</f>
        <v>61</v>
      </c>
      <c r="T16" s="10">
        <f>LOOKUP(R16,$C$4:$E$204,$E$4:$E$204)</f>
        <v>80</v>
      </c>
      <c r="U16" s="10">
        <f>S16+T16</f>
        <v>141</v>
      </c>
      <c r="V16" s="11"/>
      <c r="W16" s="10">
        <v>39</v>
      </c>
      <c r="X16" s="10">
        <f>LOOKUP(W16,$C$4:$E$204,$D$4:$D$204)</f>
        <v>124</v>
      </c>
      <c r="Y16" s="10">
        <f>LOOKUP(W16,$C$4:$E$204,$E$4:$E$204)</f>
        <v>137</v>
      </c>
      <c r="Z16" s="10">
        <f>X16+Y16</f>
        <v>261</v>
      </c>
    </row>
    <row r="17" spans="1:26" ht="12.75" customHeight="1" x14ac:dyDescent="0.15">
      <c r="A17" s="9"/>
      <c r="B17" s="9"/>
      <c r="C17" s="2">
        <v>15</v>
      </c>
      <c r="D17" s="2">
        <v>168</v>
      </c>
      <c r="E17" s="2">
        <v>150</v>
      </c>
      <c r="F17" s="2">
        <v>318</v>
      </c>
      <c r="H17" s="12" t="s">
        <v>5</v>
      </c>
      <c r="I17" s="10">
        <f>SUM(I12:I16)</f>
        <v>718</v>
      </c>
      <c r="J17" s="10">
        <f>SUM(J12:J16)</f>
        <v>677</v>
      </c>
      <c r="K17" s="10">
        <f>SUM(K12:K16)</f>
        <v>1395</v>
      </c>
      <c r="L17" s="11"/>
      <c r="M17" s="12" t="s">
        <v>5</v>
      </c>
      <c r="N17" s="10">
        <f>SUM(N12:N16)</f>
        <v>348</v>
      </c>
      <c r="O17" s="10">
        <f>SUM(O12:O16)</f>
        <v>395</v>
      </c>
      <c r="P17" s="10">
        <f>SUM(P12:P16)</f>
        <v>743</v>
      </c>
      <c r="Q17" s="11"/>
      <c r="R17" s="12" t="s">
        <v>5</v>
      </c>
      <c r="S17" s="10">
        <f>SUM(S12:S16)</f>
        <v>336</v>
      </c>
      <c r="T17" s="10">
        <f>SUM(T12:T16)</f>
        <v>364</v>
      </c>
      <c r="U17" s="10">
        <f>SUM(U12:U16)</f>
        <v>700</v>
      </c>
      <c r="V17" s="11"/>
      <c r="W17" s="12" t="s">
        <v>5</v>
      </c>
      <c r="X17" s="10">
        <f>SUM(X12:X16)</f>
        <v>511</v>
      </c>
      <c r="Y17" s="10">
        <f>SUM(Y12:Y16)</f>
        <v>586</v>
      </c>
      <c r="Z17" s="10">
        <f>SUM(Z12:Z16)</f>
        <v>1097</v>
      </c>
    </row>
    <row r="18" spans="1:26" ht="12.75" customHeight="1" x14ac:dyDescent="0.15">
      <c r="A18" s="9"/>
      <c r="B18" s="9"/>
      <c r="C18" s="2">
        <v>16</v>
      </c>
      <c r="D18" s="2">
        <v>155</v>
      </c>
      <c r="E18" s="2">
        <v>161</v>
      </c>
      <c r="F18" s="2">
        <v>316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176</v>
      </c>
      <c r="E19" s="2">
        <v>180</v>
      </c>
      <c r="F19" s="2">
        <v>356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157</v>
      </c>
      <c r="E20" s="2">
        <v>165</v>
      </c>
      <c r="F20" s="2">
        <v>322</v>
      </c>
      <c r="H20" s="10">
        <v>40</v>
      </c>
      <c r="I20" s="10">
        <f>LOOKUP(H20,$C$4:$E$204,$D$4:$D$204)</f>
        <v>142</v>
      </c>
      <c r="J20" s="10">
        <f>LOOKUP(H20,$C$4:$E$204,$E$4:$E$204)</f>
        <v>157</v>
      </c>
      <c r="K20" s="10">
        <f>I20+J20</f>
        <v>299</v>
      </c>
      <c r="L20" s="11"/>
      <c r="M20" s="10">
        <v>45</v>
      </c>
      <c r="N20" s="10">
        <f>LOOKUP(M20,$C$4:$E$204,$D$4:$D$204)</f>
        <v>158</v>
      </c>
      <c r="O20" s="10">
        <f>LOOKUP(M20,$C$4:$E$204,$E$4:$E$204)</f>
        <v>172</v>
      </c>
      <c r="P20" s="10">
        <f>N20+O20</f>
        <v>330</v>
      </c>
      <c r="Q20" s="11"/>
      <c r="R20" s="10">
        <v>50</v>
      </c>
      <c r="S20" s="10">
        <f>LOOKUP(R20,$C$4:$E$204,$D$4:$D$204)</f>
        <v>241</v>
      </c>
      <c r="T20" s="10">
        <f>LOOKUP(R20,$C$4:$E$204,$E$4:$E$204)</f>
        <v>238</v>
      </c>
      <c r="U20" s="10">
        <f>S20+T20</f>
        <v>479</v>
      </c>
      <c r="V20" s="11"/>
      <c r="W20" s="10">
        <v>55</v>
      </c>
      <c r="X20" s="10">
        <f>LOOKUP(W20,$C$4:$E$204,$D$4:$D$204)</f>
        <v>249</v>
      </c>
      <c r="Y20" s="10">
        <f>LOOKUP(W20,$C$4:$E$204,$E$4:$E$204)</f>
        <v>253</v>
      </c>
      <c r="Z20" s="10">
        <f>X20+Y20</f>
        <v>502</v>
      </c>
    </row>
    <row r="21" spans="1:26" ht="12.75" customHeight="1" x14ac:dyDescent="0.15">
      <c r="A21" s="9"/>
      <c r="B21" s="9"/>
      <c r="C21" s="2">
        <v>19</v>
      </c>
      <c r="D21" s="2">
        <v>188</v>
      </c>
      <c r="E21" s="2">
        <v>168</v>
      </c>
      <c r="F21" s="2">
        <v>356</v>
      </c>
      <c r="H21" s="10">
        <v>41</v>
      </c>
      <c r="I21" s="10">
        <f>LOOKUP(H21,$C$4:$E$204,$D$4:$D$204)</f>
        <v>140</v>
      </c>
      <c r="J21" s="10">
        <f>LOOKUP(H21,$C$4:$E$204,$E$4:$E$204)</f>
        <v>137</v>
      </c>
      <c r="K21" s="10">
        <f>I21+J21</f>
        <v>277</v>
      </c>
      <c r="L21" s="11"/>
      <c r="M21" s="10">
        <v>46</v>
      </c>
      <c r="N21" s="10">
        <f>LOOKUP(M21,$C$4:$E$204,$D$4:$D$204)</f>
        <v>167</v>
      </c>
      <c r="O21" s="10">
        <f>LOOKUP(M21,$C$4:$E$204,$E$4:$E$204)</f>
        <v>210</v>
      </c>
      <c r="P21" s="10">
        <f>N21+O21</f>
        <v>377</v>
      </c>
      <c r="Q21" s="11"/>
      <c r="R21" s="10">
        <v>51</v>
      </c>
      <c r="S21" s="10">
        <f>LOOKUP(R21,$C$4:$E$204,$D$4:$D$204)</f>
        <v>266</v>
      </c>
      <c r="T21" s="10">
        <f>LOOKUP(R21,$C$4:$E$204,$E$4:$E$204)</f>
        <v>263</v>
      </c>
      <c r="U21" s="10">
        <f>S21+T21</f>
        <v>529</v>
      </c>
      <c r="V21" s="11"/>
      <c r="W21" s="10">
        <v>56</v>
      </c>
      <c r="X21" s="10">
        <f>LOOKUP(W21,$C$4:$E$204,$D$4:$D$204)</f>
        <v>238</v>
      </c>
      <c r="Y21" s="10">
        <f>LOOKUP(W21,$C$4:$E$204,$E$4:$E$204)</f>
        <v>259</v>
      </c>
      <c r="Z21" s="10">
        <f>X21+Y21</f>
        <v>497</v>
      </c>
    </row>
    <row r="22" spans="1:26" ht="12.75" customHeight="1" x14ac:dyDescent="0.15">
      <c r="A22" s="9"/>
      <c r="B22" s="9"/>
      <c r="C22" s="2">
        <v>20</v>
      </c>
      <c r="D22" s="2">
        <v>184</v>
      </c>
      <c r="E22" s="2">
        <v>154</v>
      </c>
      <c r="F22" s="2">
        <v>338</v>
      </c>
      <c r="H22" s="10">
        <v>42</v>
      </c>
      <c r="I22" s="10">
        <f>LOOKUP(H22,$C$4:$E$204,$D$4:$D$204)</f>
        <v>135</v>
      </c>
      <c r="J22" s="10">
        <f>LOOKUP(H22,$C$4:$E$204,$E$4:$E$204)</f>
        <v>154</v>
      </c>
      <c r="K22" s="10">
        <f>I22+J22</f>
        <v>289</v>
      </c>
      <c r="L22" s="11"/>
      <c r="M22" s="10">
        <v>47</v>
      </c>
      <c r="N22" s="10">
        <f>LOOKUP(M22,$C$4:$E$204,$D$4:$D$204)</f>
        <v>202</v>
      </c>
      <c r="O22" s="10">
        <f>LOOKUP(M22,$C$4:$E$204,$E$4:$E$204)</f>
        <v>211</v>
      </c>
      <c r="P22" s="10">
        <f>N22+O22</f>
        <v>413</v>
      </c>
      <c r="Q22" s="11"/>
      <c r="R22" s="10">
        <v>52</v>
      </c>
      <c r="S22" s="10">
        <f>LOOKUP(R22,$C$4:$E$204,$D$4:$D$204)</f>
        <v>249</v>
      </c>
      <c r="T22" s="10">
        <f>LOOKUP(R22,$C$4:$E$204,$E$4:$E$204)</f>
        <v>259</v>
      </c>
      <c r="U22" s="10">
        <f>S22+T22</f>
        <v>508</v>
      </c>
      <c r="V22" s="11"/>
      <c r="W22" s="10">
        <v>57</v>
      </c>
      <c r="X22" s="10">
        <f>LOOKUP(W22,$C$4:$E$204,$D$4:$D$204)</f>
        <v>209</v>
      </c>
      <c r="Y22" s="10">
        <f>LOOKUP(W22,$C$4:$E$204,$E$4:$E$204)</f>
        <v>226</v>
      </c>
      <c r="Z22" s="10">
        <f>X22+Y22</f>
        <v>435</v>
      </c>
    </row>
    <row r="23" spans="1:26" ht="12.75" customHeight="1" x14ac:dyDescent="0.15">
      <c r="A23" s="9"/>
      <c r="B23" s="9"/>
      <c r="C23" s="2">
        <v>21</v>
      </c>
      <c r="D23" s="2">
        <v>171</v>
      </c>
      <c r="E23" s="2">
        <v>164</v>
      </c>
      <c r="F23" s="2">
        <v>335</v>
      </c>
      <c r="H23" s="10">
        <v>43</v>
      </c>
      <c r="I23" s="10">
        <f>LOOKUP(H23,$C$4:$E$204,$D$4:$D$204)</f>
        <v>150</v>
      </c>
      <c r="J23" s="10">
        <f>LOOKUP(H23,$C$4:$E$204,$E$4:$E$204)</f>
        <v>174</v>
      </c>
      <c r="K23" s="10">
        <f>I23+J23</f>
        <v>324</v>
      </c>
      <c r="L23" s="11"/>
      <c r="M23" s="10">
        <v>48</v>
      </c>
      <c r="N23" s="10">
        <f>LOOKUP(M23,$C$4:$E$204,$D$4:$D$204)</f>
        <v>192</v>
      </c>
      <c r="O23" s="10">
        <f>LOOKUP(M23,$C$4:$E$204,$E$4:$E$204)</f>
        <v>251</v>
      </c>
      <c r="P23" s="10">
        <f>N23+O23</f>
        <v>443</v>
      </c>
      <c r="Q23" s="11"/>
      <c r="R23" s="10">
        <v>53</v>
      </c>
      <c r="S23" s="10">
        <f>LOOKUP(R23,$C$4:$E$204,$D$4:$D$204)</f>
        <v>232</v>
      </c>
      <c r="T23" s="10">
        <f>LOOKUP(R23,$C$4:$E$204,$E$4:$E$204)</f>
        <v>233</v>
      </c>
      <c r="U23" s="10">
        <f>S23+T23</f>
        <v>465</v>
      </c>
      <c r="V23" s="11"/>
      <c r="W23" s="10">
        <v>58</v>
      </c>
      <c r="X23" s="10">
        <f>LOOKUP(W23,$C$4:$E$204,$D$4:$D$204)</f>
        <v>199</v>
      </c>
      <c r="Y23" s="10">
        <f>LOOKUP(W23,$C$4:$E$204,$E$4:$E$204)</f>
        <v>195</v>
      </c>
      <c r="Z23" s="10">
        <f>X23+Y23</f>
        <v>394</v>
      </c>
    </row>
    <row r="24" spans="1:26" ht="12.75" customHeight="1" x14ac:dyDescent="0.15">
      <c r="A24" s="9"/>
      <c r="B24" s="9"/>
      <c r="C24" s="2">
        <v>22</v>
      </c>
      <c r="D24" s="2">
        <v>132</v>
      </c>
      <c r="E24" s="2">
        <v>124</v>
      </c>
      <c r="F24" s="2">
        <v>256</v>
      </c>
      <c r="H24" s="10">
        <v>44</v>
      </c>
      <c r="I24" s="10">
        <f>LOOKUP(H24,$C$4:$E$204,$D$4:$D$204)</f>
        <v>124</v>
      </c>
      <c r="J24" s="10">
        <f>LOOKUP(H24,$C$4:$E$204,$E$4:$E$204)</f>
        <v>159</v>
      </c>
      <c r="K24" s="10">
        <f>I24+J24</f>
        <v>283</v>
      </c>
      <c r="L24" s="11"/>
      <c r="M24" s="10">
        <v>49</v>
      </c>
      <c r="N24" s="10">
        <f>LOOKUP(M24,$C$4:$E$204,$D$4:$D$204)</f>
        <v>234</v>
      </c>
      <c r="O24" s="10">
        <f>LOOKUP(M24,$C$4:$E$204,$E$4:$E$204)</f>
        <v>223</v>
      </c>
      <c r="P24" s="10">
        <f>N24+O24</f>
        <v>457</v>
      </c>
      <c r="Q24" s="11"/>
      <c r="R24" s="10">
        <v>54</v>
      </c>
      <c r="S24" s="10">
        <f>LOOKUP(R24,$C$4:$E$204,$D$4:$D$204)</f>
        <v>231</v>
      </c>
      <c r="T24" s="10">
        <f>LOOKUP(R24,$C$4:$E$204,$E$4:$E$204)</f>
        <v>251</v>
      </c>
      <c r="U24" s="10">
        <f>S24+T24</f>
        <v>482</v>
      </c>
      <c r="V24" s="11"/>
      <c r="W24" s="10">
        <v>59</v>
      </c>
      <c r="X24" s="10">
        <f>LOOKUP(W24,$C$4:$E$204,$D$4:$D$204)</f>
        <v>183</v>
      </c>
      <c r="Y24" s="10">
        <f>LOOKUP(W24,$C$4:$E$204,$E$4:$E$204)</f>
        <v>205</v>
      </c>
      <c r="Z24" s="10">
        <f>X24+Y24</f>
        <v>388</v>
      </c>
    </row>
    <row r="25" spans="1:26" ht="12.75" customHeight="1" x14ac:dyDescent="0.15">
      <c r="A25" s="9"/>
      <c r="B25" s="9"/>
      <c r="C25" s="2">
        <v>23</v>
      </c>
      <c r="D25" s="2">
        <v>122</v>
      </c>
      <c r="E25" s="2">
        <v>139</v>
      </c>
      <c r="F25" s="2">
        <v>261</v>
      </c>
      <c r="H25" s="12" t="s">
        <v>5</v>
      </c>
      <c r="I25" s="10">
        <f>SUM(I20:I24)</f>
        <v>691</v>
      </c>
      <c r="J25" s="10">
        <f>SUM(J20:J24)</f>
        <v>781</v>
      </c>
      <c r="K25" s="10">
        <f>SUM(K20:K24)</f>
        <v>1472</v>
      </c>
      <c r="L25" s="11"/>
      <c r="M25" s="12" t="s">
        <v>5</v>
      </c>
      <c r="N25" s="10">
        <f>SUM(N20:N24)</f>
        <v>953</v>
      </c>
      <c r="O25" s="10">
        <f>SUM(O20:O24)</f>
        <v>1067</v>
      </c>
      <c r="P25" s="10">
        <f>SUM(P20:P24)</f>
        <v>2020</v>
      </c>
      <c r="Q25" s="11"/>
      <c r="R25" s="12" t="s">
        <v>5</v>
      </c>
      <c r="S25" s="10">
        <f>SUM(S20:S24)</f>
        <v>1219</v>
      </c>
      <c r="T25" s="10">
        <f>SUM(T20:T24)</f>
        <v>1244</v>
      </c>
      <c r="U25" s="10">
        <f>SUM(U20:U24)</f>
        <v>2463</v>
      </c>
      <c r="V25" s="11"/>
      <c r="W25" s="12" t="s">
        <v>5</v>
      </c>
      <c r="X25" s="10">
        <f>SUM(X20:X24)</f>
        <v>1078</v>
      </c>
      <c r="Y25" s="10">
        <f>SUM(Y20:Y24)</f>
        <v>1138</v>
      </c>
      <c r="Z25" s="10">
        <f>SUM(Z20:Z24)</f>
        <v>2216</v>
      </c>
    </row>
    <row r="26" spans="1:26" ht="12.75" customHeight="1" x14ac:dyDescent="0.15">
      <c r="A26" s="9"/>
      <c r="B26" s="9"/>
      <c r="C26" s="2">
        <v>24</v>
      </c>
      <c r="D26" s="2">
        <v>109</v>
      </c>
      <c r="E26" s="2">
        <v>96</v>
      </c>
      <c r="F26" s="2">
        <v>205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79</v>
      </c>
      <c r="E27" s="2">
        <v>79</v>
      </c>
      <c r="F27" s="2">
        <v>158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63</v>
      </c>
      <c r="E28" s="2">
        <v>91</v>
      </c>
      <c r="F28" s="2">
        <v>154</v>
      </c>
      <c r="H28" s="10">
        <v>60</v>
      </c>
      <c r="I28" s="10">
        <f>LOOKUP(H28,$C$4:$E$204,$D$4:$D$204)</f>
        <v>211</v>
      </c>
      <c r="J28" s="10">
        <f>LOOKUP(H28,$C$4:$E$204,$E$4:$E$204)</f>
        <v>215</v>
      </c>
      <c r="K28" s="10">
        <f>I28+J28</f>
        <v>426</v>
      </c>
      <c r="L28" s="11"/>
      <c r="M28" s="10">
        <v>65</v>
      </c>
      <c r="N28" s="10">
        <f>LOOKUP(M28,$C$4:$E$204,$D$4:$D$204)</f>
        <v>189</v>
      </c>
      <c r="O28" s="10">
        <f>LOOKUP(M28,$C$4:$E$204,$E$4:$E$204)</f>
        <v>192</v>
      </c>
      <c r="P28" s="10">
        <f>N28+O28</f>
        <v>381</v>
      </c>
      <c r="Q28" s="11"/>
      <c r="R28" s="10">
        <v>70</v>
      </c>
      <c r="S28" s="10">
        <f>LOOKUP(R28,$C$4:$E$204,$D$4:$D$204)</f>
        <v>207</v>
      </c>
      <c r="T28" s="10">
        <f>LOOKUP(R28,$C$4:$E$204,$E$4:$E$204)</f>
        <v>230</v>
      </c>
      <c r="U28" s="10">
        <f>S28+T28</f>
        <v>437</v>
      </c>
      <c r="V28" s="11"/>
      <c r="W28" s="10">
        <v>75</v>
      </c>
      <c r="X28" s="10">
        <f>LOOKUP(W28,$C$4:$E$204,$D$4:$D$204)</f>
        <v>231</v>
      </c>
      <c r="Y28" s="10">
        <f>LOOKUP(W28,$C$4:$E$204,$E$4:$E$204)</f>
        <v>256</v>
      </c>
      <c r="Z28" s="10">
        <f>X28+Y28</f>
        <v>487</v>
      </c>
    </row>
    <row r="29" spans="1:26" ht="12.75" customHeight="1" x14ac:dyDescent="0.15">
      <c r="A29" s="9"/>
      <c r="B29" s="9"/>
      <c r="C29" s="2">
        <v>27</v>
      </c>
      <c r="D29" s="2">
        <v>78</v>
      </c>
      <c r="E29" s="2">
        <v>59</v>
      </c>
      <c r="F29" s="2">
        <v>137</v>
      </c>
      <c r="H29" s="10">
        <v>61</v>
      </c>
      <c r="I29" s="10">
        <f>LOOKUP(H29,$C$4:$E$204,$D$4:$D$204)</f>
        <v>178</v>
      </c>
      <c r="J29" s="10">
        <f>LOOKUP(H29,$C$4:$E$204,$E$4:$E$204)</f>
        <v>214</v>
      </c>
      <c r="K29" s="10">
        <f>I29+J29</f>
        <v>392</v>
      </c>
      <c r="L29" s="11"/>
      <c r="M29" s="10">
        <v>66</v>
      </c>
      <c r="N29" s="10">
        <f>LOOKUP(M29,$C$4:$E$204,$D$4:$D$204)</f>
        <v>207</v>
      </c>
      <c r="O29" s="10">
        <f>LOOKUP(M29,$C$4:$E$204,$E$4:$E$204)</f>
        <v>232</v>
      </c>
      <c r="P29" s="10">
        <f>N29+O29</f>
        <v>439</v>
      </c>
      <c r="Q29" s="11"/>
      <c r="R29" s="10">
        <v>71</v>
      </c>
      <c r="S29" s="10">
        <f>LOOKUP(R29,$C$4:$E$204,$D$4:$D$204)</f>
        <v>250</v>
      </c>
      <c r="T29" s="10">
        <f>LOOKUP(R29,$C$4:$E$204,$E$4:$E$204)</f>
        <v>222</v>
      </c>
      <c r="U29" s="10">
        <f>S29+T29</f>
        <v>472</v>
      </c>
      <c r="V29" s="11"/>
      <c r="W29" s="10">
        <v>76</v>
      </c>
      <c r="X29" s="10">
        <f>LOOKUP(W29,$C$4:$E$204,$D$4:$D$204)</f>
        <v>251</v>
      </c>
      <c r="Y29" s="10">
        <f>LOOKUP(W29,$C$4:$E$204,$E$4:$E$204)</f>
        <v>282</v>
      </c>
      <c r="Z29" s="10">
        <f>X29+Y29</f>
        <v>533</v>
      </c>
    </row>
    <row r="30" spans="1:26" ht="12.75" customHeight="1" x14ac:dyDescent="0.15">
      <c r="A30" s="9"/>
      <c r="B30" s="9"/>
      <c r="C30" s="2">
        <v>28</v>
      </c>
      <c r="D30" s="2">
        <v>60</v>
      </c>
      <c r="E30" s="2">
        <v>82</v>
      </c>
      <c r="F30" s="2">
        <v>142</v>
      </c>
      <c r="H30" s="10">
        <v>62</v>
      </c>
      <c r="I30" s="10">
        <f>LOOKUP(H30,$C$4:$E$204,$D$4:$D$204)</f>
        <v>178</v>
      </c>
      <c r="J30" s="10">
        <f>LOOKUP(H30,$C$4:$E$204,$E$4:$E$204)</f>
        <v>204</v>
      </c>
      <c r="K30" s="10">
        <f>I30+J30</f>
        <v>382</v>
      </c>
      <c r="L30" s="11"/>
      <c r="M30" s="10">
        <v>67</v>
      </c>
      <c r="N30" s="10">
        <f>LOOKUP(M30,$C$4:$E$204,$D$4:$D$204)</f>
        <v>187</v>
      </c>
      <c r="O30" s="10">
        <f>LOOKUP(M30,$C$4:$E$204,$E$4:$E$204)</f>
        <v>226</v>
      </c>
      <c r="P30" s="10">
        <f>N30+O30</f>
        <v>413</v>
      </c>
      <c r="Q30" s="11"/>
      <c r="R30" s="10">
        <v>72</v>
      </c>
      <c r="S30" s="10">
        <f>LOOKUP(R30,$C$4:$E$204,$D$4:$D$204)</f>
        <v>250</v>
      </c>
      <c r="T30" s="10">
        <f>LOOKUP(R30,$C$4:$E$204,$E$4:$E$204)</f>
        <v>255</v>
      </c>
      <c r="U30" s="10">
        <f>S30+T30</f>
        <v>505</v>
      </c>
      <c r="V30" s="11"/>
      <c r="W30" s="10">
        <v>77</v>
      </c>
      <c r="X30" s="10">
        <f>LOOKUP(W30,$C$4:$E$204,$D$4:$D$204)</f>
        <v>223</v>
      </c>
      <c r="Y30" s="10">
        <f>LOOKUP(W30,$C$4:$E$204,$E$4:$E$204)</f>
        <v>284</v>
      </c>
      <c r="Z30" s="10">
        <f>X30+Y30</f>
        <v>507</v>
      </c>
    </row>
    <row r="31" spans="1:26" ht="12.75" customHeight="1" x14ac:dyDescent="0.15">
      <c r="A31" s="9"/>
      <c r="B31" s="9"/>
      <c r="C31" s="2">
        <v>29</v>
      </c>
      <c r="D31" s="2">
        <v>68</v>
      </c>
      <c r="E31" s="2">
        <v>84</v>
      </c>
      <c r="F31" s="2">
        <v>152</v>
      </c>
      <c r="H31" s="10">
        <v>63</v>
      </c>
      <c r="I31" s="10">
        <f>LOOKUP(H31,$C$4:$E$204,$D$4:$D$204)</f>
        <v>185</v>
      </c>
      <c r="J31" s="10">
        <f>LOOKUP(H31,$C$4:$E$204,$E$4:$E$204)</f>
        <v>189</v>
      </c>
      <c r="K31" s="10">
        <f>I31+J31</f>
        <v>374</v>
      </c>
      <c r="L31" s="11"/>
      <c r="M31" s="10">
        <v>68</v>
      </c>
      <c r="N31" s="10">
        <f>LOOKUP(M31,$C$4:$E$204,$D$4:$D$204)</f>
        <v>171</v>
      </c>
      <c r="O31" s="10">
        <f>LOOKUP(M31,$C$4:$E$204,$E$4:$E$204)</f>
        <v>228</v>
      </c>
      <c r="P31" s="10">
        <f>N31+O31</f>
        <v>399</v>
      </c>
      <c r="Q31" s="11"/>
      <c r="R31" s="10">
        <v>73</v>
      </c>
      <c r="S31" s="10">
        <f>LOOKUP(R31,$C$4:$E$204,$D$4:$D$204)</f>
        <v>233</v>
      </c>
      <c r="T31" s="10">
        <f>LOOKUP(R31,$C$4:$E$204,$E$4:$E$204)</f>
        <v>244</v>
      </c>
      <c r="U31" s="10">
        <f>S31+T31</f>
        <v>477</v>
      </c>
      <c r="V31" s="11"/>
      <c r="W31" s="10">
        <v>78</v>
      </c>
      <c r="X31" s="10">
        <f>LOOKUP(W31,$C$4:$E$204,$D$4:$D$204)</f>
        <v>224</v>
      </c>
      <c r="Y31" s="10">
        <f>LOOKUP(W31,$C$4:$E$204,$E$4:$E$204)</f>
        <v>248</v>
      </c>
      <c r="Z31" s="10">
        <f>X31+Y31</f>
        <v>472</v>
      </c>
    </row>
    <row r="32" spans="1:26" ht="12.75" customHeight="1" x14ac:dyDescent="0.15">
      <c r="A32" s="9"/>
      <c r="B32" s="9"/>
      <c r="C32" s="2">
        <v>30</v>
      </c>
      <c r="D32" s="2">
        <v>62</v>
      </c>
      <c r="E32" s="2">
        <v>77</v>
      </c>
      <c r="F32" s="2">
        <v>139</v>
      </c>
      <c r="H32" s="10">
        <v>64</v>
      </c>
      <c r="I32" s="10">
        <f>LOOKUP(H32,$C$4:$E$204,$D$4:$D$204)</f>
        <v>170</v>
      </c>
      <c r="J32" s="10">
        <f>LOOKUP(H32,$C$4:$E$204,$E$4:$E$204)</f>
        <v>232</v>
      </c>
      <c r="K32" s="10">
        <f>I32+J32</f>
        <v>402</v>
      </c>
      <c r="L32" s="11"/>
      <c r="M32" s="10">
        <v>69</v>
      </c>
      <c r="N32" s="10">
        <f>LOOKUP(M32,$C$4:$E$204,$D$4:$D$204)</f>
        <v>215</v>
      </c>
      <c r="O32" s="10">
        <f>LOOKUP(M32,$C$4:$E$204,$E$4:$E$204)</f>
        <v>240</v>
      </c>
      <c r="P32" s="10">
        <f>N32+O32</f>
        <v>455</v>
      </c>
      <c r="Q32" s="11"/>
      <c r="R32" s="10">
        <v>74</v>
      </c>
      <c r="S32" s="10">
        <f>LOOKUP(R32,$C$4:$E$204,$D$4:$D$204)</f>
        <v>210</v>
      </c>
      <c r="T32" s="10">
        <f>LOOKUP(R32,$C$4:$E$204,$E$4:$E$204)</f>
        <v>265</v>
      </c>
      <c r="U32" s="10">
        <f>S32+T32</f>
        <v>475</v>
      </c>
      <c r="V32" s="11"/>
      <c r="W32" s="10">
        <v>79</v>
      </c>
      <c r="X32" s="10">
        <f>LOOKUP(W32,$C$4:$E$204,$D$4:$D$204)</f>
        <v>139</v>
      </c>
      <c r="Y32" s="10">
        <f>LOOKUP(W32,$C$4:$E$204,$E$4:$E$204)</f>
        <v>127</v>
      </c>
      <c r="Z32" s="10">
        <f>X32+Y32</f>
        <v>266</v>
      </c>
    </row>
    <row r="33" spans="1:26" ht="12.75" customHeight="1" x14ac:dyDescent="0.15">
      <c r="A33" s="9"/>
      <c r="B33" s="9"/>
      <c r="C33" s="2">
        <v>31</v>
      </c>
      <c r="D33" s="2">
        <v>71</v>
      </c>
      <c r="E33" s="2">
        <v>73</v>
      </c>
      <c r="F33" s="2">
        <v>144</v>
      </c>
      <c r="H33" s="12" t="s">
        <v>5</v>
      </c>
      <c r="I33" s="10">
        <f>SUM(I28:I32)</f>
        <v>922</v>
      </c>
      <c r="J33" s="10">
        <f>SUM(J28:J32)</f>
        <v>1054</v>
      </c>
      <c r="K33" s="10">
        <f>SUM(K28:K32)</f>
        <v>1976</v>
      </c>
      <c r="L33" s="11"/>
      <c r="M33" s="12" t="s">
        <v>5</v>
      </c>
      <c r="N33" s="10">
        <f>SUM(N28:N32)</f>
        <v>969</v>
      </c>
      <c r="O33" s="10">
        <f>SUM(O28:O32)</f>
        <v>1118</v>
      </c>
      <c r="P33" s="10">
        <f>SUM(P28:P32)</f>
        <v>2087</v>
      </c>
      <c r="Q33" s="11"/>
      <c r="R33" s="12" t="s">
        <v>5</v>
      </c>
      <c r="S33" s="10">
        <f>SUM(S28:S32)</f>
        <v>1150</v>
      </c>
      <c r="T33" s="10">
        <f>SUM(T28:T32)</f>
        <v>1216</v>
      </c>
      <c r="U33" s="10">
        <f>SUM(U28:U32)</f>
        <v>2366</v>
      </c>
      <c r="V33" s="11"/>
      <c r="W33" s="12" t="s">
        <v>5</v>
      </c>
      <c r="X33" s="10">
        <f>SUM(X28:X32)</f>
        <v>1068</v>
      </c>
      <c r="Y33" s="10">
        <f>SUM(Y28:Y32)</f>
        <v>1197</v>
      </c>
      <c r="Z33" s="10">
        <f>SUM(Z28:Z32)</f>
        <v>2265</v>
      </c>
    </row>
    <row r="34" spans="1:26" ht="12.75" customHeight="1" x14ac:dyDescent="0.15">
      <c r="A34" s="9"/>
      <c r="B34" s="9"/>
      <c r="C34" s="2">
        <v>32</v>
      </c>
      <c r="D34" s="2">
        <v>63</v>
      </c>
      <c r="E34" s="2">
        <v>69</v>
      </c>
      <c r="F34" s="2">
        <v>132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79</v>
      </c>
      <c r="E35" s="2">
        <v>65</v>
      </c>
      <c r="F35" s="2">
        <v>144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61</v>
      </c>
      <c r="E36" s="2">
        <v>80</v>
      </c>
      <c r="F36" s="2">
        <v>141</v>
      </c>
      <c r="H36" s="10">
        <v>80</v>
      </c>
      <c r="I36" s="10">
        <f>LOOKUP(H36,$C$4:$E$204,$D$4:$D$204)</f>
        <v>134</v>
      </c>
      <c r="J36" s="10">
        <f>LOOKUP(H36,$C$4:$E$204,$E$4:$E$204)</f>
        <v>167</v>
      </c>
      <c r="K36" s="10">
        <f>I36+J36</f>
        <v>301</v>
      </c>
      <c r="L36" s="11"/>
      <c r="M36" s="10">
        <v>85</v>
      </c>
      <c r="N36" s="10">
        <f>LOOKUP(M36,$C$4:$E$204,$D$4:$D$204)</f>
        <v>100</v>
      </c>
      <c r="O36" s="10">
        <f>LOOKUP(M36,$C$4:$E$204,$E$4:$E$204)</f>
        <v>152</v>
      </c>
      <c r="P36" s="10">
        <f>N36+O36</f>
        <v>252</v>
      </c>
      <c r="Q36" s="11"/>
      <c r="R36" s="10">
        <v>90</v>
      </c>
      <c r="S36" s="10">
        <f>LOOKUP(R36,$C$4:$E$204,$D$4:$D$204)</f>
        <v>43</v>
      </c>
      <c r="T36" s="10">
        <f>LOOKUP(R36,$C$4:$E$204,$E$4:$E$204)</f>
        <v>77</v>
      </c>
      <c r="U36" s="10">
        <f>S36+T36</f>
        <v>120</v>
      </c>
      <c r="V36" s="11"/>
      <c r="W36" s="10">
        <v>95</v>
      </c>
      <c r="X36" s="10">
        <f>LOOKUP(W36,$C$4:$E$204,$D$4:$D$204)</f>
        <v>9</v>
      </c>
      <c r="Y36" s="10">
        <f>LOOKUP(W36,$C$4:$E$204,$E$4:$E$204)</f>
        <v>32</v>
      </c>
      <c r="Z36" s="10">
        <f>X36+Y36</f>
        <v>41</v>
      </c>
    </row>
    <row r="37" spans="1:26" ht="12.75" customHeight="1" x14ac:dyDescent="0.15">
      <c r="A37" s="9"/>
      <c r="B37" s="9"/>
      <c r="C37" s="2">
        <v>35</v>
      </c>
      <c r="D37" s="2">
        <v>71</v>
      </c>
      <c r="E37" s="2">
        <v>99</v>
      </c>
      <c r="F37" s="2">
        <v>170</v>
      </c>
      <c r="H37" s="10">
        <v>81</v>
      </c>
      <c r="I37" s="10">
        <f>LOOKUP(H37,$C$4:$E$204,$D$4:$D$204)</f>
        <v>174</v>
      </c>
      <c r="J37" s="10">
        <f>LOOKUP(H37,$C$4:$E$204,$E$4:$E$204)</f>
        <v>214</v>
      </c>
      <c r="K37" s="10">
        <f>I37+J37</f>
        <v>388</v>
      </c>
      <c r="L37" s="11"/>
      <c r="M37" s="10">
        <v>86</v>
      </c>
      <c r="N37" s="10">
        <f>LOOKUP(M37,$C$4:$E$204,$D$4:$D$204)</f>
        <v>66</v>
      </c>
      <c r="O37" s="10">
        <f>LOOKUP(M37,$C$4:$E$204,$E$4:$E$204)</f>
        <v>100</v>
      </c>
      <c r="P37" s="10">
        <f>N37+O37</f>
        <v>166</v>
      </c>
      <c r="Q37" s="11"/>
      <c r="R37" s="10">
        <v>91</v>
      </c>
      <c r="S37" s="10">
        <f>LOOKUP(R37,$C$4:$E$204,$D$4:$D$204)</f>
        <v>28</v>
      </c>
      <c r="T37" s="10">
        <f>LOOKUP(R37,$C$4:$E$204,$E$4:$E$204)</f>
        <v>58</v>
      </c>
      <c r="U37" s="10">
        <f>S37+T37</f>
        <v>86</v>
      </c>
      <c r="V37" s="11"/>
      <c r="W37" s="10">
        <v>96</v>
      </c>
      <c r="X37" s="10">
        <f>LOOKUP(W37,$C$4:$E$204,$D$4:$D$204)</f>
        <v>8</v>
      </c>
      <c r="Y37" s="10">
        <f>LOOKUP(W37,$C$4:$E$204,$E$4:$E$204)</f>
        <v>52</v>
      </c>
      <c r="Z37" s="10">
        <f>X37+Y37</f>
        <v>60</v>
      </c>
    </row>
    <row r="38" spans="1:26" ht="12.75" customHeight="1" x14ac:dyDescent="0.15">
      <c r="A38" s="9"/>
      <c r="B38" s="9"/>
      <c r="C38" s="2">
        <v>36</v>
      </c>
      <c r="D38" s="2">
        <v>88</v>
      </c>
      <c r="E38" s="2">
        <v>113</v>
      </c>
      <c r="F38" s="2">
        <v>201</v>
      </c>
      <c r="H38" s="10">
        <v>82</v>
      </c>
      <c r="I38" s="10">
        <f>LOOKUP(H38,$C$4:$E$204,$D$4:$D$204)</f>
        <v>144</v>
      </c>
      <c r="J38" s="10">
        <f>LOOKUP(H38,$C$4:$E$204,$E$4:$E$204)</f>
        <v>156</v>
      </c>
      <c r="K38" s="10">
        <f>I38+J38</f>
        <v>300</v>
      </c>
      <c r="L38" s="11"/>
      <c r="M38" s="10">
        <v>87</v>
      </c>
      <c r="N38" s="10">
        <f>LOOKUP(M38,$C$4:$E$204,$D$4:$D$204)</f>
        <v>78</v>
      </c>
      <c r="O38" s="10">
        <f>LOOKUP(M38,$C$4:$E$204,$E$4:$E$204)</f>
        <v>79</v>
      </c>
      <c r="P38" s="10">
        <f>N38+O38</f>
        <v>157</v>
      </c>
      <c r="Q38" s="11"/>
      <c r="R38" s="10">
        <v>92</v>
      </c>
      <c r="S38" s="10">
        <f>LOOKUP(R38,$C$4:$E$204,$D$4:$D$204)</f>
        <v>27</v>
      </c>
      <c r="T38" s="10">
        <f>LOOKUP(R38,$C$4:$E$204,$E$4:$E$204)</f>
        <v>54</v>
      </c>
      <c r="U38" s="10">
        <f>S38+T38</f>
        <v>81</v>
      </c>
      <c r="V38" s="11"/>
      <c r="W38" s="10">
        <v>97</v>
      </c>
      <c r="X38" s="10">
        <f>LOOKUP(W38,$C$4:$E$204,$D$4:$D$204)</f>
        <v>5</v>
      </c>
      <c r="Y38" s="10">
        <f>LOOKUP(W38,$C$4:$E$204,$E$4:$E$204)</f>
        <v>23</v>
      </c>
      <c r="Z38" s="10">
        <f>X38+Y38</f>
        <v>28</v>
      </c>
    </row>
    <row r="39" spans="1:26" ht="12.75" customHeight="1" x14ac:dyDescent="0.15">
      <c r="A39" s="9"/>
      <c r="B39" s="9"/>
      <c r="C39" s="2">
        <v>37</v>
      </c>
      <c r="D39" s="2">
        <v>105</v>
      </c>
      <c r="E39" s="2">
        <v>110</v>
      </c>
      <c r="F39" s="2">
        <v>215</v>
      </c>
      <c r="H39" s="10">
        <v>83</v>
      </c>
      <c r="I39" s="10">
        <f>LOOKUP(H39,$C$4:$E$204,$D$4:$D$204)</f>
        <v>158</v>
      </c>
      <c r="J39" s="10">
        <f>LOOKUP(H39,$C$4:$E$204,$E$4:$E$204)</f>
        <v>186</v>
      </c>
      <c r="K39" s="10">
        <f>I39+J39</f>
        <v>344</v>
      </c>
      <c r="L39" s="11"/>
      <c r="M39" s="10">
        <v>88</v>
      </c>
      <c r="N39" s="10">
        <f>LOOKUP(M39,$C$4:$E$204,$D$4:$D$204)</f>
        <v>69</v>
      </c>
      <c r="O39" s="10">
        <f>LOOKUP(M39,$C$4:$E$204,$E$4:$E$204)</f>
        <v>89</v>
      </c>
      <c r="P39" s="10">
        <f>N39+O39</f>
        <v>158</v>
      </c>
      <c r="Q39" s="11"/>
      <c r="R39" s="10">
        <v>93</v>
      </c>
      <c r="S39" s="10">
        <f>LOOKUP(R39,$C$4:$E$204,$D$4:$D$204)</f>
        <v>13</v>
      </c>
      <c r="T39" s="10">
        <f>LOOKUP(R39,$C$4:$E$204,$E$4:$E$204)</f>
        <v>66</v>
      </c>
      <c r="U39" s="10">
        <f>S39+T39</f>
        <v>79</v>
      </c>
      <c r="V39" s="11"/>
      <c r="W39" s="10">
        <v>98</v>
      </c>
      <c r="X39" s="10">
        <f>LOOKUP(W39,$C$4:$E$204,$D$4:$D$204)</f>
        <v>4</v>
      </c>
      <c r="Y39" s="10">
        <f>LOOKUP(W39,$C$4:$E$204,$E$4:$E$204)</f>
        <v>16</v>
      </c>
      <c r="Z39" s="10">
        <f>X39+Y39</f>
        <v>20</v>
      </c>
    </row>
    <row r="40" spans="1:26" ht="12.75" customHeight="1" x14ac:dyDescent="0.15">
      <c r="A40" s="9"/>
      <c r="B40" s="9"/>
      <c r="C40" s="2">
        <v>38</v>
      </c>
      <c r="D40" s="2">
        <v>123</v>
      </c>
      <c r="E40" s="2">
        <v>127</v>
      </c>
      <c r="F40" s="2">
        <v>250</v>
      </c>
      <c r="H40" s="10">
        <v>84</v>
      </c>
      <c r="I40" s="10">
        <f>LOOKUP(H40,$C$4:$E$204,$D$4:$D$204)</f>
        <v>114</v>
      </c>
      <c r="J40" s="10">
        <f>LOOKUP(H40,$C$4:$E$204,$E$4:$E$204)</f>
        <v>131</v>
      </c>
      <c r="K40" s="10">
        <f>I40+J40</f>
        <v>245</v>
      </c>
      <c r="L40" s="11"/>
      <c r="M40" s="10">
        <v>89</v>
      </c>
      <c r="N40" s="10">
        <f>LOOKUP(M40,$C$4:$E$204,$D$4:$D$204)</f>
        <v>59</v>
      </c>
      <c r="O40" s="10">
        <f>LOOKUP(M40,$C$4:$E$204,$E$4:$E$204)</f>
        <v>88</v>
      </c>
      <c r="P40" s="10">
        <f>N40+O40</f>
        <v>147</v>
      </c>
      <c r="Q40" s="11"/>
      <c r="R40" s="10">
        <v>94</v>
      </c>
      <c r="S40" s="10">
        <f>LOOKUP(R40,$C$4:$E$204,$D$4:$D$204)</f>
        <v>17</v>
      </c>
      <c r="T40" s="10">
        <f>LOOKUP(R40,$C$4:$E$204,$E$4:$E$204)</f>
        <v>49</v>
      </c>
      <c r="U40" s="10">
        <f>S40+T40</f>
        <v>66</v>
      </c>
      <c r="V40" s="11"/>
      <c r="W40" s="10">
        <v>99</v>
      </c>
      <c r="X40" s="10">
        <f>LOOKUP(W40,$C$4:$E$204,$D$4:$D$204)</f>
        <v>0</v>
      </c>
      <c r="Y40" s="10">
        <f>LOOKUP(W40,$C$4:$E$204,$E$4:$E$204)</f>
        <v>15</v>
      </c>
      <c r="Z40" s="10">
        <f>X40+Y40</f>
        <v>15</v>
      </c>
    </row>
    <row r="41" spans="1:26" ht="12.75" customHeight="1" x14ac:dyDescent="0.15">
      <c r="A41" s="9"/>
      <c r="B41" s="9"/>
      <c r="C41" s="2">
        <v>39</v>
      </c>
      <c r="D41" s="2">
        <v>124</v>
      </c>
      <c r="E41" s="2">
        <v>137</v>
      </c>
      <c r="F41" s="2">
        <v>261</v>
      </c>
      <c r="H41" s="12" t="s">
        <v>5</v>
      </c>
      <c r="I41" s="10">
        <f>SUM(I36:I40)</f>
        <v>724</v>
      </c>
      <c r="J41" s="10">
        <f>SUM(J36:J40)</f>
        <v>854</v>
      </c>
      <c r="K41" s="26">
        <f>SUM(K36:K40)</f>
        <v>1578</v>
      </c>
      <c r="L41" s="11"/>
      <c r="M41" s="12" t="s">
        <v>5</v>
      </c>
      <c r="N41" s="10">
        <f>SUM(N36:N40)</f>
        <v>372</v>
      </c>
      <c r="O41" s="10">
        <f>SUM(O36:O40)</f>
        <v>508</v>
      </c>
      <c r="P41" s="10">
        <f>SUM(P36:P40)</f>
        <v>880</v>
      </c>
      <c r="Q41" s="11"/>
      <c r="R41" s="12" t="s">
        <v>5</v>
      </c>
      <c r="S41" s="10">
        <f>SUM(S36:S40)</f>
        <v>128</v>
      </c>
      <c r="T41" s="10">
        <f>SUM(T36:T40)</f>
        <v>304</v>
      </c>
      <c r="U41" s="10">
        <f>SUM(U36:U40)</f>
        <v>432</v>
      </c>
      <c r="V41" s="11"/>
      <c r="W41" s="12" t="s">
        <v>5</v>
      </c>
      <c r="X41" s="10">
        <f>SUM(X36:X40)</f>
        <v>26</v>
      </c>
      <c r="Y41" s="10">
        <f>SUM(Y36:Y40)</f>
        <v>138</v>
      </c>
      <c r="Z41" s="10">
        <f>SUM(Z36:Z40)</f>
        <v>164</v>
      </c>
    </row>
    <row r="42" spans="1:26" ht="12.75" customHeight="1" x14ac:dyDescent="0.15">
      <c r="A42" s="9"/>
      <c r="B42" s="9"/>
      <c r="C42" s="2">
        <v>40</v>
      </c>
      <c r="D42" s="2">
        <v>142</v>
      </c>
      <c r="E42" s="2">
        <v>157</v>
      </c>
      <c r="F42" s="2">
        <v>299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140</v>
      </c>
      <c r="E43" s="2">
        <v>137</v>
      </c>
      <c r="F43" s="2">
        <v>277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135</v>
      </c>
      <c r="E44" s="2">
        <v>154</v>
      </c>
      <c r="F44" s="2">
        <v>289</v>
      </c>
      <c r="H44" s="10">
        <v>100</v>
      </c>
      <c r="I44" s="10">
        <f>IF(ISNA(VLOOKUP(H44,$C$2:$E$204,2,FALSE)),0,VLOOKUP(H44,$C$2:$E$204,2,FALSE))</f>
        <v>0</v>
      </c>
      <c r="J44" s="10">
        <f>IF(ISNA(VLOOKUP(H44,$C$2:$E$204,3,FALSE)),0,VLOOKUP(H44,$C$2:$E$204,3,FALSE))</f>
        <v>9</v>
      </c>
      <c r="K44" s="10">
        <f>I44+J44</f>
        <v>9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1</v>
      </c>
      <c r="P44" s="10">
        <f>N44+O44</f>
        <v>1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150</v>
      </c>
      <c r="E45" s="2">
        <v>174</v>
      </c>
      <c r="F45" s="2">
        <v>324</v>
      </c>
      <c r="H45" s="10">
        <v>101</v>
      </c>
      <c r="I45" s="10">
        <f>IF(ISNA(VLOOKUP(H45,$C$2:$E$204,2,FALSE)),0,VLOOKUP(H45,$C$2:$E$204,2,FALSE))</f>
        <v>2</v>
      </c>
      <c r="J45" s="10">
        <f>IF(ISNA(VLOOKUP(H45,$C$2:$E$204,3,FALSE)),0,VLOOKUP(H45,$C$2:$E$204,3,FALSE))</f>
        <v>2</v>
      </c>
      <c r="K45" s="10">
        <f>I45+J45</f>
        <v>4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124</v>
      </c>
      <c r="E46" s="2">
        <v>159</v>
      </c>
      <c r="F46" s="2">
        <v>283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6</v>
      </c>
      <c r="K46" s="10">
        <f>I46+J46</f>
        <v>6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158</v>
      </c>
      <c r="E47" s="2">
        <v>172</v>
      </c>
      <c r="F47" s="2">
        <v>330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3</v>
      </c>
      <c r="K47" s="10">
        <f>I47+J47</f>
        <v>3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167</v>
      </c>
      <c r="E48" s="2">
        <v>210</v>
      </c>
      <c r="F48" s="2">
        <v>377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0</v>
      </c>
      <c r="K48" s="10">
        <f>I48+J48</f>
        <v>0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202</v>
      </c>
      <c r="E49" s="2">
        <v>211</v>
      </c>
      <c r="F49" s="2">
        <v>413</v>
      </c>
      <c r="H49" s="12" t="s">
        <v>5</v>
      </c>
      <c r="I49" s="10">
        <f>SUM(I44:I48)</f>
        <v>2</v>
      </c>
      <c r="J49" s="10">
        <f>SUM(J44:J48)</f>
        <v>20</v>
      </c>
      <c r="K49" s="10">
        <f>SUM(K44:K48)</f>
        <v>22</v>
      </c>
      <c r="L49" s="11"/>
      <c r="M49" s="12" t="s">
        <v>5</v>
      </c>
      <c r="N49" s="10">
        <f>SUM(N44:N48)</f>
        <v>0</v>
      </c>
      <c r="O49" s="10">
        <f>SUM(O44:O48)</f>
        <v>1</v>
      </c>
      <c r="P49" s="10">
        <f>SUM(P44:P48)</f>
        <v>1</v>
      </c>
      <c r="Q49" s="11"/>
      <c r="R49" s="12" t="s">
        <v>5</v>
      </c>
      <c r="S49" s="10">
        <f>SUM(S44:S48)</f>
        <v>0</v>
      </c>
      <c r="T49" s="10">
        <f>SUM(T44:T48)</f>
        <v>0</v>
      </c>
      <c r="U49" s="10">
        <f>SUM(U44:U48)</f>
        <v>0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192</v>
      </c>
      <c r="E50" s="2">
        <v>251</v>
      </c>
      <c r="F50" s="2">
        <v>443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234</v>
      </c>
      <c r="E51" s="2">
        <v>223</v>
      </c>
      <c r="F51" s="2">
        <v>457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241</v>
      </c>
      <c r="E52" s="2">
        <v>238</v>
      </c>
      <c r="F52" s="2">
        <v>479</v>
      </c>
      <c r="V52" s="16"/>
      <c r="W52" s="20" t="s">
        <v>11</v>
      </c>
      <c r="X52" s="21">
        <f>SUM(D2:D199)</f>
        <v>13490</v>
      </c>
      <c r="Y52" s="22">
        <f>SUM(E2:E199)</f>
        <v>14897</v>
      </c>
      <c r="Z52" s="22">
        <f>X52+Y52</f>
        <v>28387</v>
      </c>
    </row>
    <row r="53" spans="1:26" x14ac:dyDescent="0.15">
      <c r="A53" s="9"/>
      <c r="B53" s="9"/>
      <c r="C53" s="2">
        <v>51</v>
      </c>
      <c r="D53" s="2">
        <v>266</v>
      </c>
      <c r="E53" s="2">
        <v>263</v>
      </c>
      <c r="F53" s="2">
        <v>529</v>
      </c>
    </row>
    <row r="54" spans="1:26" x14ac:dyDescent="0.15">
      <c r="A54" s="9"/>
      <c r="B54" s="9"/>
      <c r="C54" s="2">
        <v>52</v>
      </c>
      <c r="D54" s="2">
        <v>249</v>
      </c>
      <c r="E54" s="2">
        <v>259</v>
      </c>
      <c r="F54" s="2">
        <v>508</v>
      </c>
    </row>
    <row r="55" spans="1:26" x14ac:dyDescent="0.15">
      <c r="A55" s="9"/>
      <c r="B55" s="9"/>
      <c r="C55" s="2">
        <v>53</v>
      </c>
      <c r="D55" s="2">
        <v>232</v>
      </c>
      <c r="E55" s="2">
        <v>233</v>
      </c>
      <c r="F55" s="2">
        <v>465</v>
      </c>
    </row>
    <row r="56" spans="1:26" x14ac:dyDescent="0.15">
      <c r="A56" s="9"/>
      <c r="B56" s="9"/>
      <c r="C56" s="2">
        <v>54</v>
      </c>
      <c r="D56" s="2">
        <v>231</v>
      </c>
      <c r="E56" s="2">
        <v>251</v>
      </c>
      <c r="F56" s="2">
        <v>482</v>
      </c>
    </row>
    <row r="57" spans="1:26" x14ac:dyDescent="0.15">
      <c r="A57" s="9"/>
      <c r="B57" s="9"/>
      <c r="C57" s="2">
        <v>55</v>
      </c>
      <c r="D57" s="2">
        <v>249</v>
      </c>
      <c r="E57" s="2">
        <v>253</v>
      </c>
      <c r="F57" s="2">
        <v>502</v>
      </c>
    </row>
    <row r="58" spans="1:26" x14ac:dyDescent="0.15">
      <c r="A58" s="9"/>
      <c r="B58" s="9"/>
      <c r="C58" s="2">
        <v>56</v>
      </c>
      <c r="D58" s="2">
        <v>238</v>
      </c>
      <c r="E58" s="2">
        <v>259</v>
      </c>
      <c r="F58" s="2">
        <v>497</v>
      </c>
    </row>
    <row r="59" spans="1:26" x14ac:dyDescent="0.15">
      <c r="A59" s="9"/>
      <c r="B59" s="9"/>
      <c r="C59" s="2">
        <v>57</v>
      </c>
      <c r="D59" s="2">
        <v>209</v>
      </c>
      <c r="E59" s="2">
        <v>226</v>
      </c>
      <c r="F59" s="2">
        <v>435</v>
      </c>
    </row>
    <row r="60" spans="1:26" x14ac:dyDescent="0.15">
      <c r="A60" s="9"/>
      <c r="B60" s="9"/>
      <c r="C60" s="2">
        <v>58</v>
      </c>
      <c r="D60" s="2">
        <v>199</v>
      </c>
      <c r="E60" s="2">
        <v>195</v>
      </c>
      <c r="F60" s="2">
        <v>394</v>
      </c>
    </row>
    <row r="61" spans="1:26" x14ac:dyDescent="0.15">
      <c r="A61" s="9"/>
      <c r="B61" s="9"/>
      <c r="C61" s="2">
        <v>59</v>
      </c>
      <c r="D61" s="2">
        <v>183</v>
      </c>
      <c r="E61" s="2">
        <v>205</v>
      </c>
      <c r="F61" s="2">
        <v>388</v>
      </c>
    </row>
    <row r="62" spans="1:26" x14ac:dyDescent="0.15">
      <c r="A62" s="9"/>
      <c r="B62" s="9"/>
      <c r="C62" s="2">
        <v>60</v>
      </c>
      <c r="D62" s="2">
        <v>211</v>
      </c>
      <c r="E62" s="2">
        <v>215</v>
      </c>
      <c r="F62" s="2">
        <v>426</v>
      </c>
    </row>
    <row r="63" spans="1:26" x14ac:dyDescent="0.15">
      <c r="A63" s="9"/>
      <c r="B63" s="9"/>
      <c r="C63" s="2">
        <v>61</v>
      </c>
      <c r="D63" s="2">
        <v>178</v>
      </c>
      <c r="E63" s="2">
        <v>214</v>
      </c>
      <c r="F63" s="2">
        <v>392</v>
      </c>
    </row>
    <row r="64" spans="1:26" x14ac:dyDescent="0.15">
      <c r="A64" s="9"/>
      <c r="B64" s="9"/>
      <c r="C64" s="2">
        <v>62</v>
      </c>
      <c r="D64" s="2">
        <v>178</v>
      </c>
      <c r="E64" s="2">
        <v>204</v>
      </c>
      <c r="F64" s="2">
        <v>382</v>
      </c>
    </row>
    <row r="65" spans="1:6" x14ac:dyDescent="0.15">
      <c r="A65" s="9"/>
      <c r="B65" s="9"/>
      <c r="C65" s="2">
        <v>63</v>
      </c>
      <c r="D65" s="2">
        <v>185</v>
      </c>
      <c r="E65" s="2">
        <v>189</v>
      </c>
      <c r="F65" s="2">
        <v>374</v>
      </c>
    </row>
    <row r="66" spans="1:6" x14ac:dyDescent="0.15">
      <c r="A66" s="9"/>
      <c r="B66" s="9"/>
      <c r="C66" s="2">
        <v>64</v>
      </c>
      <c r="D66" s="2">
        <v>170</v>
      </c>
      <c r="E66" s="2">
        <v>232</v>
      </c>
      <c r="F66" s="2">
        <v>402</v>
      </c>
    </row>
    <row r="67" spans="1:6" x14ac:dyDescent="0.15">
      <c r="A67" s="9"/>
      <c r="B67" s="9"/>
      <c r="C67" s="2">
        <v>65</v>
      </c>
      <c r="D67" s="2">
        <v>189</v>
      </c>
      <c r="E67" s="2">
        <v>192</v>
      </c>
      <c r="F67" s="2">
        <v>381</v>
      </c>
    </row>
    <row r="68" spans="1:6" x14ac:dyDescent="0.15">
      <c r="A68" s="9"/>
      <c r="B68" s="9"/>
      <c r="C68" s="2">
        <v>66</v>
      </c>
      <c r="D68" s="2">
        <v>207</v>
      </c>
      <c r="E68" s="2">
        <v>232</v>
      </c>
      <c r="F68" s="2">
        <v>439</v>
      </c>
    </row>
    <row r="69" spans="1:6" x14ac:dyDescent="0.15">
      <c r="A69" s="9"/>
      <c r="B69" s="9"/>
      <c r="C69" s="2">
        <v>67</v>
      </c>
      <c r="D69" s="2">
        <v>187</v>
      </c>
      <c r="E69" s="2">
        <v>226</v>
      </c>
      <c r="F69" s="2">
        <v>413</v>
      </c>
    </row>
    <row r="70" spans="1:6" x14ac:dyDescent="0.15">
      <c r="A70" s="9"/>
      <c r="B70" s="9"/>
      <c r="C70" s="2">
        <v>68</v>
      </c>
      <c r="D70" s="2">
        <v>171</v>
      </c>
      <c r="E70" s="2">
        <v>228</v>
      </c>
      <c r="F70" s="2">
        <v>399</v>
      </c>
    </row>
    <row r="71" spans="1:6" x14ac:dyDescent="0.15">
      <c r="A71" s="9"/>
      <c r="B71" s="9"/>
      <c r="C71" s="2">
        <v>69</v>
      </c>
      <c r="D71" s="2">
        <v>215</v>
      </c>
      <c r="E71" s="2">
        <v>240</v>
      </c>
      <c r="F71" s="2">
        <v>455</v>
      </c>
    </row>
    <row r="72" spans="1:6" x14ac:dyDescent="0.15">
      <c r="A72" s="9"/>
      <c r="B72" s="9"/>
      <c r="C72" s="2">
        <v>70</v>
      </c>
      <c r="D72" s="2">
        <v>207</v>
      </c>
      <c r="E72" s="2">
        <v>230</v>
      </c>
      <c r="F72" s="2">
        <v>437</v>
      </c>
    </row>
    <row r="73" spans="1:6" x14ac:dyDescent="0.15">
      <c r="A73" s="9"/>
      <c r="B73" s="9"/>
      <c r="C73" s="2">
        <v>71</v>
      </c>
      <c r="D73" s="2">
        <v>250</v>
      </c>
      <c r="E73" s="2">
        <v>222</v>
      </c>
      <c r="F73" s="2">
        <v>472</v>
      </c>
    </row>
    <row r="74" spans="1:6" x14ac:dyDescent="0.15">
      <c r="A74" s="9"/>
      <c r="B74" s="9"/>
      <c r="C74" s="2">
        <v>72</v>
      </c>
      <c r="D74" s="2">
        <v>250</v>
      </c>
      <c r="E74" s="2">
        <v>255</v>
      </c>
      <c r="F74" s="2">
        <v>505</v>
      </c>
    </row>
    <row r="75" spans="1:6" x14ac:dyDescent="0.15">
      <c r="A75" s="9"/>
      <c r="B75" s="9"/>
      <c r="C75" s="2">
        <v>73</v>
      </c>
      <c r="D75" s="2">
        <v>233</v>
      </c>
      <c r="E75" s="2">
        <v>244</v>
      </c>
      <c r="F75" s="2">
        <v>477</v>
      </c>
    </row>
    <row r="76" spans="1:6" x14ac:dyDescent="0.15">
      <c r="A76" s="9"/>
      <c r="B76" s="9"/>
      <c r="C76" s="2">
        <v>74</v>
      </c>
      <c r="D76" s="2">
        <v>210</v>
      </c>
      <c r="E76" s="2">
        <v>265</v>
      </c>
      <c r="F76" s="2">
        <v>475</v>
      </c>
    </row>
    <row r="77" spans="1:6" x14ac:dyDescent="0.15">
      <c r="A77" s="9"/>
      <c r="B77" s="9"/>
      <c r="C77" s="2">
        <v>75</v>
      </c>
      <c r="D77" s="2">
        <v>231</v>
      </c>
      <c r="E77" s="2">
        <v>256</v>
      </c>
      <c r="F77" s="2">
        <v>487</v>
      </c>
    </row>
    <row r="78" spans="1:6" x14ac:dyDescent="0.15">
      <c r="A78" s="9"/>
      <c r="B78" s="9"/>
      <c r="C78" s="2">
        <v>76</v>
      </c>
      <c r="D78" s="2">
        <v>251</v>
      </c>
      <c r="E78" s="2">
        <v>282</v>
      </c>
      <c r="F78" s="2">
        <v>533</v>
      </c>
    </row>
    <row r="79" spans="1:6" x14ac:dyDescent="0.15">
      <c r="A79" s="9"/>
      <c r="B79" s="9"/>
      <c r="C79" s="2">
        <v>77</v>
      </c>
      <c r="D79" s="2">
        <v>223</v>
      </c>
      <c r="E79" s="2">
        <v>284</v>
      </c>
      <c r="F79" s="2">
        <v>507</v>
      </c>
    </row>
    <row r="80" spans="1:6" x14ac:dyDescent="0.15">
      <c r="A80" s="9"/>
      <c r="B80" s="9"/>
      <c r="C80" s="2">
        <v>78</v>
      </c>
      <c r="D80" s="2">
        <v>224</v>
      </c>
      <c r="E80" s="2">
        <v>248</v>
      </c>
      <c r="F80" s="2">
        <v>472</v>
      </c>
    </row>
    <row r="81" spans="1:6" x14ac:dyDescent="0.15">
      <c r="A81" s="9"/>
      <c r="B81" s="9"/>
      <c r="C81" s="2">
        <v>79</v>
      </c>
      <c r="D81" s="2">
        <v>139</v>
      </c>
      <c r="E81" s="2">
        <v>127</v>
      </c>
      <c r="F81" s="2">
        <v>266</v>
      </c>
    </row>
    <row r="82" spans="1:6" x14ac:dyDescent="0.15">
      <c r="A82" s="9"/>
      <c r="B82" s="9"/>
      <c r="C82" s="2">
        <v>80</v>
      </c>
      <c r="D82" s="2">
        <v>134</v>
      </c>
      <c r="E82" s="2">
        <v>167</v>
      </c>
      <c r="F82" s="2">
        <v>301</v>
      </c>
    </row>
    <row r="83" spans="1:6" x14ac:dyDescent="0.15">
      <c r="A83" s="9"/>
      <c r="B83" s="9"/>
      <c r="C83" s="2">
        <v>81</v>
      </c>
      <c r="D83" s="2">
        <v>174</v>
      </c>
      <c r="E83" s="2">
        <v>214</v>
      </c>
      <c r="F83" s="2">
        <v>388</v>
      </c>
    </row>
    <row r="84" spans="1:6" x14ac:dyDescent="0.15">
      <c r="A84" s="9"/>
      <c r="B84" s="9"/>
      <c r="C84" s="2">
        <v>82</v>
      </c>
      <c r="D84" s="2">
        <v>144</v>
      </c>
      <c r="E84" s="2">
        <v>156</v>
      </c>
      <c r="F84" s="2">
        <v>300</v>
      </c>
    </row>
    <row r="85" spans="1:6" x14ac:dyDescent="0.15">
      <c r="A85" s="9"/>
      <c r="B85" s="9"/>
      <c r="C85" s="2">
        <v>83</v>
      </c>
      <c r="D85" s="2">
        <v>158</v>
      </c>
      <c r="E85" s="2">
        <v>186</v>
      </c>
      <c r="F85" s="2">
        <v>344</v>
      </c>
    </row>
    <row r="86" spans="1:6" x14ac:dyDescent="0.15">
      <c r="A86" s="9"/>
      <c r="B86" s="9"/>
      <c r="C86" s="2">
        <v>84</v>
      </c>
      <c r="D86" s="2">
        <v>114</v>
      </c>
      <c r="E86" s="2">
        <v>131</v>
      </c>
      <c r="F86" s="2">
        <v>245</v>
      </c>
    </row>
    <row r="87" spans="1:6" x14ac:dyDescent="0.15">
      <c r="A87" s="9"/>
      <c r="B87" s="9"/>
      <c r="C87" s="2">
        <v>85</v>
      </c>
      <c r="D87" s="2">
        <v>100</v>
      </c>
      <c r="E87" s="2">
        <v>152</v>
      </c>
      <c r="F87" s="2">
        <v>252</v>
      </c>
    </row>
    <row r="88" spans="1:6" x14ac:dyDescent="0.15">
      <c r="A88" s="9"/>
      <c r="B88" s="9"/>
      <c r="C88" s="2">
        <v>86</v>
      </c>
      <c r="D88" s="2">
        <v>66</v>
      </c>
      <c r="E88" s="2">
        <v>100</v>
      </c>
      <c r="F88" s="2">
        <v>166</v>
      </c>
    </row>
    <row r="89" spans="1:6" x14ac:dyDescent="0.15">
      <c r="A89" s="9"/>
      <c r="B89" s="9"/>
      <c r="C89" s="2">
        <v>87</v>
      </c>
      <c r="D89" s="2">
        <v>78</v>
      </c>
      <c r="E89" s="2">
        <v>79</v>
      </c>
      <c r="F89" s="2">
        <v>157</v>
      </c>
    </row>
    <row r="90" spans="1:6" x14ac:dyDescent="0.15">
      <c r="A90" s="9"/>
      <c r="B90" s="9"/>
      <c r="C90" s="2">
        <v>88</v>
      </c>
      <c r="D90" s="2">
        <v>69</v>
      </c>
      <c r="E90" s="2">
        <v>89</v>
      </c>
      <c r="F90" s="2">
        <v>158</v>
      </c>
    </row>
    <row r="91" spans="1:6" x14ac:dyDescent="0.15">
      <c r="A91" s="9"/>
      <c r="B91" s="9"/>
      <c r="C91" s="2">
        <v>89</v>
      </c>
      <c r="D91" s="2">
        <v>59</v>
      </c>
      <c r="E91" s="2">
        <v>88</v>
      </c>
      <c r="F91" s="2">
        <v>147</v>
      </c>
    </row>
    <row r="92" spans="1:6" x14ac:dyDescent="0.15">
      <c r="A92" s="9"/>
      <c r="B92" s="9"/>
      <c r="C92" s="2">
        <v>90</v>
      </c>
      <c r="D92" s="2">
        <v>43</v>
      </c>
      <c r="E92" s="2">
        <v>77</v>
      </c>
      <c r="F92" s="2">
        <v>120</v>
      </c>
    </row>
    <row r="93" spans="1:6" x14ac:dyDescent="0.15">
      <c r="A93" s="9"/>
      <c r="B93" s="9"/>
      <c r="C93" s="2">
        <v>91</v>
      </c>
      <c r="D93" s="2">
        <v>28</v>
      </c>
      <c r="E93" s="2">
        <v>58</v>
      </c>
      <c r="F93" s="2">
        <v>86</v>
      </c>
    </row>
    <row r="94" spans="1:6" x14ac:dyDescent="0.15">
      <c r="A94" s="9"/>
      <c r="B94" s="9"/>
      <c r="C94" s="2">
        <v>92</v>
      </c>
      <c r="D94" s="2">
        <v>27</v>
      </c>
      <c r="E94" s="2">
        <v>54</v>
      </c>
      <c r="F94" s="2">
        <v>81</v>
      </c>
    </row>
    <row r="95" spans="1:6" x14ac:dyDescent="0.15">
      <c r="A95" s="9"/>
      <c r="B95" s="9"/>
      <c r="C95" s="2">
        <v>93</v>
      </c>
      <c r="D95" s="2">
        <v>13</v>
      </c>
      <c r="E95" s="2">
        <v>66</v>
      </c>
      <c r="F95" s="2">
        <v>79</v>
      </c>
    </row>
    <row r="96" spans="1:6" x14ac:dyDescent="0.15">
      <c r="A96" s="9"/>
      <c r="B96" s="9"/>
      <c r="C96" s="2">
        <v>94</v>
      </c>
      <c r="D96" s="2">
        <v>17</v>
      </c>
      <c r="E96" s="2">
        <v>49</v>
      </c>
      <c r="F96" s="2">
        <v>66</v>
      </c>
    </row>
    <row r="97" spans="1:6" x14ac:dyDescent="0.15">
      <c r="A97" s="9"/>
      <c r="B97" s="9"/>
      <c r="C97" s="2">
        <v>95</v>
      </c>
      <c r="D97" s="2">
        <v>9</v>
      </c>
      <c r="E97" s="2">
        <v>32</v>
      </c>
      <c r="F97" s="2">
        <v>41</v>
      </c>
    </row>
    <row r="98" spans="1:6" x14ac:dyDescent="0.15">
      <c r="A98" s="9"/>
      <c r="B98" s="9"/>
      <c r="C98" s="2">
        <v>96</v>
      </c>
      <c r="D98" s="2">
        <v>8</v>
      </c>
      <c r="E98" s="2">
        <v>52</v>
      </c>
      <c r="F98" s="2">
        <v>60</v>
      </c>
    </row>
    <row r="99" spans="1:6" x14ac:dyDescent="0.15">
      <c r="A99" s="9"/>
      <c r="B99" s="9"/>
      <c r="C99" s="2">
        <v>97</v>
      </c>
      <c r="D99" s="2">
        <v>5</v>
      </c>
      <c r="E99" s="2">
        <v>23</v>
      </c>
      <c r="F99" s="2">
        <v>28</v>
      </c>
    </row>
    <row r="100" spans="1:6" x14ac:dyDescent="0.15">
      <c r="A100" s="9"/>
      <c r="B100" s="9"/>
      <c r="C100" s="2">
        <v>98</v>
      </c>
      <c r="D100" s="2">
        <v>4</v>
      </c>
      <c r="E100" s="2">
        <v>16</v>
      </c>
      <c r="F100" s="2">
        <v>20</v>
      </c>
    </row>
    <row r="101" spans="1:6" x14ac:dyDescent="0.15">
      <c r="A101" s="9"/>
      <c r="B101" s="9"/>
      <c r="C101" s="2">
        <v>99</v>
      </c>
      <c r="D101" s="2">
        <v>0</v>
      </c>
      <c r="E101" s="2">
        <v>15</v>
      </c>
      <c r="F101" s="2">
        <v>15</v>
      </c>
    </row>
    <row r="102" spans="1:6" x14ac:dyDescent="0.15">
      <c r="A102" s="9"/>
      <c r="B102" s="9"/>
      <c r="C102" s="2">
        <v>100</v>
      </c>
      <c r="D102" s="2">
        <v>0</v>
      </c>
      <c r="E102" s="2">
        <v>9</v>
      </c>
      <c r="F102" s="2">
        <v>9</v>
      </c>
    </row>
    <row r="103" spans="1:6" x14ac:dyDescent="0.15">
      <c r="A103" s="9"/>
      <c r="B103" s="9"/>
      <c r="C103" s="2">
        <v>101</v>
      </c>
      <c r="D103" s="2">
        <v>2</v>
      </c>
      <c r="E103" s="2">
        <v>2</v>
      </c>
      <c r="F103" s="2">
        <v>4</v>
      </c>
    </row>
    <row r="104" spans="1:6" x14ac:dyDescent="0.15">
      <c r="A104" s="9"/>
      <c r="B104" s="9"/>
      <c r="C104" s="2">
        <v>102</v>
      </c>
      <c r="D104" s="2">
        <v>0</v>
      </c>
      <c r="E104" s="2">
        <v>6</v>
      </c>
      <c r="F104" s="2">
        <v>6</v>
      </c>
    </row>
    <row r="105" spans="1:6" x14ac:dyDescent="0.15">
      <c r="A105" s="9"/>
      <c r="B105" s="9"/>
      <c r="C105" s="2">
        <v>103</v>
      </c>
      <c r="D105" s="2">
        <v>0</v>
      </c>
      <c r="E105" s="2">
        <v>3</v>
      </c>
      <c r="F105" s="2">
        <v>3</v>
      </c>
    </row>
    <row r="106" spans="1:6" x14ac:dyDescent="0.15">
      <c r="A106" s="9"/>
      <c r="B106" s="9"/>
      <c r="C106" s="2">
        <v>105</v>
      </c>
      <c r="D106" s="2">
        <v>0</v>
      </c>
      <c r="E106" s="2">
        <v>1</v>
      </c>
      <c r="F106" s="2">
        <v>1</v>
      </c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0866141732283472" right="0.70866141732283472" top="0.47244094488188981" bottom="0.47244094488188981" header="0.31496062992125984" footer="0.31496062992125984"/>
  <pageSetup paperSize="9" scale="86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AE0DF-4DC7-4264-B2CF-9A66573D9FFF}">
  <sheetPr>
    <pageSetUpPr fitToPage="1"/>
  </sheetPr>
  <dimension ref="A1:AE206"/>
  <sheetViews>
    <sheetView topLeftCell="G1" zoomScale="85" zoomScaleNormal="85" zoomScaleSheetLayoutView="85" workbookViewId="0">
      <selection activeCell="F1" sqref="A1:F1048576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5" customHeight="1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14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38</v>
      </c>
      <c r="E2" s="2">
        <v>35</v>
      </c>
      <c r="F2" s="2">
        <v>73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41</v>
      </c>
      <c r="E3" s="2">
        <v>34</v>
      </c>
      <c r="F3" s="2">
        <v>75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46</v>
      </c>
      <c r="E4" s="2">
        <v>61</v>
      </c>
      <c r="F4" s="2">
        <v>107</v>
      </c>
      <c r="H4" s="10">
        <v>0</v>
      </c>
      <c r="I4" s="10">
        <f>LOOKUP(H4,$C$2:$E$204,$D$2:$D$204)</f>
        <v>38</v>
      </c>
      <c r="J4" s="10">
        <f>LOOKUP(H4,$C$2:$E$204,$E$2:$E$204)</f>
        <v>35</v>
      </c>
      <c r="K4" s="10">
        <f>I4+J4</f>
        <v>73</v>
      </c>
      <c r="L4" s="11"/>
      <c r="M4" s="10">
        <v>5</v>
      </c>
      <c r="N4" s="10">
        <f>LOOKUP(M4,$C$4:$E$204,$D$4:$D$204)</f>
        <v>85</v>
      </c>
      <c r="O4" s="10">
        <f>LOOKUP(M4,$C$4:$E$204,$E$4:$E$204)</f>
        <v>72</v>
      </c>
      <c r="P4" s="10">
        <f>N4+O4</f>
        <v>157</v>
      </c>
      <c r="Q4" s="11"/>
      <c r="R4" s="10">
        <v>10</v>
      </c>
      <c r="S4" s="10">
        <f>LOOKUP(R4,$C$4:$E$204,$D$4:$D$204)</f>
        <v>128</v>
      </c>
      <c r="T4" s="10">
        <f>LOOKUP(R4,$C$4:$E$204,$E$4:$E$204)</f>
        <v>129</v>
      </c>
      <c r="U4" s="10">
        <f>S4+T4</f>
        <v>257</v>
      </c>
      <c r="V4" s="11"/>
      <c r="W4" s="10">
        <v>15</v>
      </c>
      <c r="X4" s="10">
        <f>LOOKUP(W4,$C$4:$E$204,$D$4:$D$204)</f>
        <v>175</v>
      </c>
      <c r="Y4" s="10">
        <f>LOOKUP(W4,$C$4:$E$204,$E$4:$E$204)</f>
        <v>152</v>
      </c>
      <c r="Z4" s="10">
        <f>X4+Y4</f>
        <v>327</v>
      </c>
    </row>
    <row r="5" spans="1:31" ht="12.75" customHeight="1" x14ac:dyDescent="0.15">
      <c r="A5" s="9"/>
      <c r="B5" s="9"/>
      <c r="C5" s="2">
        <v>3</v>
      </c>
      <c r="D5" s="2">
        <v>40</v>
      </c>
      <c r="E5" s="2">
        <v>43</v>
      </c>
      <c r="F5" s="2">
        <v>83</v>
      </c>
      <c r="H5" s="10">
        <v>1</v>
      </c>
      <c r="I5" s="10">
        <f>LOOKUP(H5,$C$2:$E$204,$D$2:$D$204)</f>
        <v>41</v>
      </c>
      <c r="J5" s="10">
        <f>LOOKUP(H5,$C$2:$E$204,$E$2:$E$204)</f>
        <v>34</v>
      </c>
      <c r="K5" s="10">
        <f>I5+J5</f>
        <v>75</v>
      </c>
      <c r="L5" s="11"/>
      <c r="M5" s="10">
        <v>6</v>
      </c>
      <c r="N5" s="10">
        <f>LOOKUP(M5,$C$4:$E$204,$D$4:$D$204)</f>
        <v>98</v>
      </c>
      <c r="O5" s="10">
        <f>LOOKUP(M5,$C$4:$E$204,$E$4:$E$204)</f>
        <v>77</v>
      </c>
      <c r="P5" s="10">
        <f>N5+O5</f>
        <v>175</v>
      </c>
      <c r="Q5" s="11"/>
      <c r="R5" s="10">
        <v>11</v>
      </c>
      <c r="S5" s="10">
        <f>LOOKUP(R5,$C$4:$E$204,$D$4:$D$204)</f>
        <v>113</v>
      </c>
      <c r="T5" s="10">
        <f>LOOKUP(R5,$C$4:$E$204,$E$4:$E$204)</f>
        <v>137</v>
      </c>
      <c r="U5" s="10">
        <f>S5+T5</f>
        <v>250</v>
      </c>
      <c r="V5" s="11"/>
      <c r="W5" s="10">
        <v>16</v>
      </c>
      <c r="X5" s="10">
        <f>LOOKUP(W5,$C$4:$E$204,$D$4:$D$204)</f>
        <v>148</v>
      </c>
      <c r="Y5" s="10">
        <f>LOOKUP(W5,$C$4:$E$204,$E$4:$E$204)</f>
        <v>158</v>
      </c>
      <c r="Z5" s="10">
        <f>X5+Y5</f>
        <v>306</v>
      </c>
      <c r="AE5" s="3"/>
    </row>
    <row r="6" spans="1:31" ht="12.75" customHeight="1" x14ac:dyDescent="0.15">
      <c r="A6" s="9"/>
      <c r="B6" s="9"/>
      <c r="C6" s="2">
        <v>4</v>
      </c>
      <c r="D6" s="2">
        <v>69</v>
      </c>
      <c r="E6" s="2">
        <v>76</v>
      </c>
      <c r="F6" s="2">
        <v>145</v>
      </c>
      <c r="H6" s="10">
        <v>2</v>
      </c>
      <c r="I6" s="10">
        <f>LOOKUP(H6,$C$2:$E$204,$D$2:$D$204)</f>
        <v>46</v>
      </c>
      <c r="J6" s="10">
        <f>LOOKUP(H6,$C$2:$E$204,$E$2:$E$204)</f>
        <v>61</v>
      </c>
      <c r="K6" s="10">
        <f>I6+J6</f>
        <v>107</v>
      </c>
      <c r="L6" s="11"/>
      <c r="M6" s="10">
        <v>7</v>
      </c>
      <c r="N6" s="10">
        <f>LOOKUP(M6,$C$4:$E$204,$D$4:$D$204)</f>
        <v>97</v>
      </c>
      <c r="O6" s="10">
        <f>LOOKUP(M6,$C$4:$E$204,$E$4:$E$204)</f>
        <v>76</v>
      </c>
      <c r="P6" s="10">
        <f>N6+O6</f>
        <v>173</v>
      </c>
      <c r="Q6" s="11"/>
      <c r="R6" s="10">
        <v>12</v>
      </c>
      <c r="S6" s="10">
        <f>LOOKUP(R6,$C$4:$E$204,$D$4:$D$204)</f>
        <v>125</v>
      </c>
      <c r="T6" s="10">
        <f>LOOKUP(R6,$C$4:$E$204,$E$4:$E$204)</f>
        <v>131</v>
      </c>
      <c r="U6" s="10">
        <f>S6+T6</f>
        <v>256</v>
      </c>
      <c r="V6" s="11"/>
      <c r="W6" s="10">
        <v>17</v>
      </c>
      <c r="X6" s="10">
        <f>LOOKUP(W6,$C$4:$E$204,$D$4:$D$204)</f>
        <v>188</v>
      </c>
      <c r="Y6" s="10">
        <f>LOOKUP(W6,$C$4:$E$204,$E$4:$E$204)</f>
        <v>181</v>
      </c>
      <c r="Z6" s="10">
        <f>X6+Y6</f>
        <v>369</v>
      </c>
    </row>
    <row r="7" spans="1:31" ht="12.75" customHeight="1" x14ac:dyDescent="0.15">
      <c r="A7" s="9"/>
      <c r="B7" s="9"/>
      <c r="C7" s="2">
        <v>5</v>
      </c>
      <c r="D7" s="2">
        <v>85</v>
      </c>
      <c r="E7" s="2">
        <v>72</v>
      </c>
      <c r="F7" s="2">
        <v>157</v>
      </c>
      <c r="H7" s="10">
        <v>3</v>
      </c>
      <c r="I7" s="10">
        <f>LOOKUP(H7,$C$2:$E$204,$D$2:$D$204)</f>
        <v>40</v>
      </c>
      <c r="J7" s="10">
        <f>LOOKUP(H7,$C$2:$E$204,$E$2:$E$204)</f>
        <v>43</v>
      </c>
      <c r="K7" s="10">
        <f>I7+J7</f>
        <v>83</v>
      </c>
      <c r="L7" s="11"/>
      <c r="M7" s="10">
        <v>8</v>
      </c>
      <c r="N7" s="10">
        <f>LOOKUP(M7,$C$4:$E$204,$D$4:$D$204)</f>
        <v>114</v>
      </c>
      <c r="O7" s="10">
        <f>LOOKUP(M7,$C$4:$E$204,$E$4:$E$204)</f>
        <v>123</v>
      </c>
      <c r="P7" s="10">
        <f>N7+O7</f>
        <v>237</v>
      </c>
      <c r="Q7" s="11"/>
      <c r="R7" s="10">
        <v>13</v>
      </c>
      <c r="S7" s="10">
        <f>LOOKUP(R7,$C$4:$E$204,$D$4:$D$204)</f>
        <v>152</v>
      </c>
      <c r="T7" s="10">
        <f>LOOKUP(R7,$C$4:$E$204,$E$4:$E$204)</f>
        <v>135</v>
      </c>
      <c r="U7" s="10">
        <f>S7+T7</f>
        <v>287</v>
      </c>
      <c r="V7" s="11"/>
      <c r="W7" s="10">
        <v>18</v>
      </c>
      <c r="X7" s="10">
        <f>LOOKUP(W7,$C$4:$E$204,$D$4:$D$204)</f>
        <v>147</v>
      </c>
      <c r="Y7" s="10">
        <f>LOOKUP(W7,$C$4:$E$204,$E$4:$E$204)</f>
        <v>162</v>
      </c>
      <c r="Z7" s="10">
        <f>X7+Y7</f>
        <v>309</v>
      </c>
    </row>
    <row r="8" spans="1:31" ht="12.75" customHeight="1" x14ac:dyDescent="0.15">
      <c r="A8" s="9"/>
      <c r="B8" s="9"/>
      <c r="C8" s="2">
        <v>6</v>
      </c>
      <c r="D8" s="2">
        <v>98</v>
      </c>
      <c r="E8" s="2">
        <v>77</v>
      </c>
      <c r="F8" s="2">
        <v>175</v>
      </c>
      <c r="H8" s="10">
        <v>4</v>
      </c>
      <c r="I8" s="10">
        <f>LOOKUP(H8,$C$2:$E$204,$D$2:$D$204)</f>
        <v>69</v>
      </c>
      <c r="J8" s="10">
        <f>LOOKUP(H8,$C$2:$E$204,$E$2:$E$204)</f>
        <v>76</v>
      </c>
      <c r="K8" s="10">
        <f>I8+J8</f>
        <v>145</v>
      </c>
      <c r="L8" s="11"/>
      <c r="M8" s="10">
        <v>9</v>
      </c>
      <c r="N8" s="10">
        <f>LOOKUP(M8,$C$4:$E$204,$D$4:$D$204)</f>
        <v>120</v>
      </c>
      <c r="O8" s="10">
        <f>LOOKUP(M8,$C$4:$E$204,$E$4:$E$204)</f>
        <v>114</v>
      </c>
      <c r="P8" s="10">
        <f>N8+O8</f>
        <v>234</v>
      </c>
      <c r="Q8" s="11"/>
      <c r="R8" s="10">
        <v>14</v>
      </c>
      <c r="S8" s="10">
        <f>LOOKUP(R8,$C$4:$E$204,$D$4:$D$204)</f>
        <v>150</v>
      </c>
      <c r="T8" s="10">
        <f>LOOKUP(R8,$C$4:$E$204,$E$4:$E$204)</f>
        <v>156</v>
      </c>
      <c r="U8" s="10">
        <f>S8+T8</f>
        <v>306</v>
      </c>
      <c r="V8" s="11"/>
      <c r="W8" s="10">
        <v>19</v>
      </c>
      <c r="X8" s="10">
        <f>LOOKUP(W8,$C$4:$E$204,$D$4:$D$204)</f>
        <v>191</v>
      </c>
      <c r="Y8" s="10">
        <f>LOOKUP(W8,$C$4:$E$204,$E$4:$E$204)</f>
        <v>177</v>
      </c>
      <c r="Z8" s="10">
        <f>X8+Y8</f>
        <v>368</v>
      </c>
    </row>
    <row r="9" spans="1:31" ht="12.75" customHeight="1" x14ac:dyDescent="0.15">
      <c r="A9" s="9"/>
      <c r="B9" s="9"/>
      <c r="C9" s="2">
        <v>7</v>
      </c>
      <c r="D9" s="2">
        <v>97</v>
      </c>
      <c r="E9" s="2">
        <v>76</v>
      </c>
      <c r="F9" s="2">
        <v>173</v>
      </c>
      <c r="H9" s="12" t="s">
        <v>5</v>
      </c>
      <c r="I9" s="10">
        <f>SUM(I4:I8)</f>
        <v>234</v>
      </c>
      <c r="J9" s="10">
        <f>SUM(J4:J8)</f>
        <v>249</v>
      </c>
      <c r="K9" s="10">
        <f>SUM(K4:K8)</f>
        <v>483</v>
      </c>
      <c r="L9" s="11"/>
      <c r="M9" s="12" t="s">
        <v>5</v>
      </c>
      <c r="N9" s="10">
        <f>SUM(N4:N8)</f>
        <v>514</v>
      </c>
      <c r="O9" s="10">
        <f>SUM(O4:O8)</f>
        <v>462</v>
      </c>
      <c r="P9" s="10">
        <f>SUM(P4:P8)</f>
        <v>976</v>
      </c>
      <c r="Q9" s="11"/>
      <c r="R9" s="12" t="s">
        <v>5</v>
      </c>
      <c r="S9" s="10">
        <f>SUM(S4:S8)</f>
        <v>668</v>
      </c>
      <c r="T9" s="10">
        <f>SUM(T4:T8)</f>
        <v>688</v>
      </c>
      <c r="U9" s="10">
        <f>SUM(U4:U8)</f>
        <v>1356</v>
      </c>
      <c r="V9" s="11"/>
      <c r="W9" s="12" t="s">
        <v>5</v>
      </c>
      <c r="X9" s="10">
        <f>SUM(X4:X8)</f>
        <v>849</v>
      </c>
      <c r="Y9" s="10">
        <f>SUM(Y4:Y8)</f>
        <v>830</v>
      </c>
      <c r="Z9" s="10">
        <f>SUM(Z4:Z8)</f>
        <v>1679</v>
      </c>
    </row>
    <row r="10" spans="1:31" ht="12.75" customHeight="1" x14ac:dyDescent="0.15">
      <c r="A10" s="9"/>
      <c r="B10" s="9"/>
      <c r="C10" s="2">
        <v>8</v>
      </c>
      <c r="D10" s="2">
        <v>114</v>
      </c>
      <c r="E10" s="2">
        <v>123</v>
      </c>
      <c r="F10" s="2">
        <v>237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120</v>
      </c>
      <c r="E11" s="2">
        <v>114</v>
      </c>
      <c r="F11" s="2">
        <v>234</v>
      </c>
      <c r="H11" s="12" t="s">
        <v>6</v>
      </c>
      <c r="I11" s="12" t="s">
        <v>7</v>
      </c>
      <c r="J11" s="12" t="s">
        <v>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6</v>
      </c>
      <c r="S11" s="12" t="s">
        <v>7</v>
      </c>
      <c r="T11" s="12" t="s">
        <v>8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128</v>
      </c>
      <c r="E12" s="2">
        <v>129</v>
      </c>
      <c r="F12" s="2">
        <v>257</v>
      </c>
      <c r="H12" s="10">
        <v>20</v>
      </c>
      <c r="I12" s="10">
        <f>LOOKUP(H12,$C$4:$E$204,$D$4:$D$204)</f>
        <v>185</v>
      </c>
      <c r="J12" s="10">
        <f>LOOKUP(H12,$C$4:$E$204,$E$4:$E$204)</f>
        <v>151</v>
      </c>
      <c r="K12" s="10">
        <f>I12+J12</f>
        <v>336</v>
      </c>
      <c r="L12" s="11"/>
      <c r="M12" s="10">
        <v>25</v>
      </c>
      <c r="N12" s="10">
        <f>LOOKUP(M12,$C$4:$E$204,$D$4:$D$204)</f>
        <v>81</v>
      </c>
      <c r="O12" s="10">
        <f>LOOKUP(M12,$C$4:$E$204,$E$4:$E$204)</f>
        <v>78</v>
      </c>
      <c r="P12" s="10">
        <f>N12+O12</f>
        <v>159</v>
      </c>
      <c r="Q12" s="11"/>
      <c r="R12" s="10">
        <v>30</v>
      </c>
      <c r="S12" s="10">
        <f>LOOKUP(R12,$C$4:$E$204,$D$4:$D$204)</f>
        <v>68</v>
      </c>
      <c r="T12" s="10">
        <f>LOOKUP(R12,$C$4:$E$204,$E$4:$E$204)</f>
        <v>76</v>
      </c>
      <c r="U12" s="10">
        <f>S12+T12</f>
        <v>144</v>
      </c>
      <c r="V12" s="11"/>
      <c r="W12" s="10">
        <v>35</v>
      </c>
      <c r="X12" s="10">
        <f>LOOKUP(W12,$C$4:$E$204,$D$4:$D$204)</f>
        <v>71</v>
      </c>
      <c r="Y12" s="10">
        <f>LOOKUP(W12,$C$4:$E$204,$E$4:$E$204)</f>
        <v>93</v>
      </c>
      <c r="Z12" s="10">
        <f>X12+Y12</f>
        <v>164</v>
      </c>
    </row>
    <row r="13" spans="1:31" ht="12.75" customHeight="1" x14ac:dyDescent="0.15">
      <c r="A13" s="9"/>
      <c r="B13" s="9"/>
      <c r="C13" s="2">
        <v>11</v>
      </c>
      <c r="D13" s="2">
        <v>113</v>
      </c>
      <c r="E13" s="2">
        <v>137</v>
      </c>
      <c r="F13" s="2">
        <v>250</v>
      </c>
      <c r="H13" s="10">
        <v>21</v>
      </c>
      <c r="I13" s="10">
        <f>LOOKUP(H13,$C$4:$E$204,$D$4:$D$204)</f>
        <v>163</v>
      </c>
      <c r="J13" s="10">
        <f>LOOKUP(H13,$C$4:$E$204,$E$4:$E$204)</f>
        <v>155</v>
      </c>
      <c r="K13" s="10">
        <f>I13+J13</f>
        <v>318</v>
      </c>
      <c r="L13" s="11"/>
      <c r="M13" s="10">
        <v>26</v>
      </c>
      <c r="N13" s="10">
        <f>LOOKUP(M13,$C$4:$E$204,$D$4:$D$204)</f>
        <v>66</v>
      </c>
      <c r="O13" s="10">
        <f>LOOKUP(M13,$C$4:$E$204,$E$4:$E$204)</f>
        <v>92</v>
      </c>
      <c r="P13" s="10">
        <f>N13+O13</f>
        <v>158</v>
      </c>
      <c r="Q13" s="11"/>
      <c r="R13" s="10">
        <v>31</v>
      </c>
      <c r="S13" s="10">
        <f>LOOKUP(R13,$C$4:$E$204,$D$4:$D$204)</f>
        <v>65</v>
      </c>
      <c r="T13" s="10">
        <f>LOOKUP(R13,$C$4:$E$204,$E$4:$E$204)</f>
        <v>70</v>
      </c>
      <c r="U13" s="10">
        <f>S13+T13</f>
        <v>135</v>
      </c>
      <c r="V13" s="11"/>
      <c r="W13" s="10">
        <v>36</v>
      </c>
      <c r="X13" s="10">
        <f>LOOKUP(W13,$C$4:$E$204,$D$4:$D$204)</f>
        <v>91</v>
      </c>
      <c r="Y13" s="10">
        <f>LOOKUP(W13,$C$4:$E$204,$E$4:$E$204)</f>
        <v>114</v>
      </c>
      <c r="Z13" s="10">
        <f>X13+Y13</f>
        <v>205</v>
      </c>
    </row>
    <row r="14" spans="1:31" ht="12.75" customHeight="1" x14ac:dyDescent="0.15">
      <c r="A14" s="9"/>
      <c r="B14" s="9"/>
      <c r="C14" s="2">
        <v>12</v>
      </c>
      <c r="D14" s="2">
        <v>125</v>
      </c>
      <c r="E14" s="2">
        <v>131</v>
      </c>
      <c r="F14" s="2">
        <v>256</v>
      </c>
      <c r="H14" s="10">
        <v>22</v>
      </c>
      <c r="I14" s="10">
        <f>LOOKUP(H14,$C$4:$E$204,$D$4:$D$204)</f>
        <v>134</v>
      </c>
      <c r="J14" s="10">
        <f>LOOKUP(H14,$C$4:$E$204,$E$4:$E$204)</f>
        <v>133</v>
      </c>
      <c r="K14" s="10">
        <f>I14+J14</f>
        <v>267</v>
      </c>
      <c r="L14" s="11"/>
      <c r="M14" s="10">
        <v>27</v>
      </c>
      <c r="N14" s="10">
        <f>LOOKUP(M14,$C$4:$E$204,$D$4:$D$204)</f>
        <v>73</v>
      </c>
      <c r="O14" s="10">
        <f>LOOKUP(M14,$C$4:$E$204,$E$4:$E$204)</f>
        <v>60</v>
      </c>
      <c r="P14" s="10">
        <f>N14+O14</f>
        <v>133</v>
      </c>
      <c r="Q14" s="11"/>
      <c r="R14" s="10">
        <v>32</v>
      </c>
      <c r="S14" s="10">
        <f>LOOKUP(R14,$C$4:$E$204,$D$4:$D$204)</f>
        <v>62</v>
      </c>
      <c r="T14" s="10">
        <f>LOOKUP(R14,$C$4:$E$204,$E$4:$E$204)</f>
        <v>74</v>
      </c>
      <c r="U14" s="10">
        <f>S14+T14</f>
        <v>136</v>
      </c>
      <c r="V14" s="11"/>
      <c r="W14" s="10">
        <v>37</v>
      </c>
      <c r="X14" s="10">
        <f>LOOKUP(W14,$C$4:$E$204,$D$4:$D$204)</f>
        <v>97</v>
      </c>
      <c r="Y14" s="10">
        <f>LOOKUP(W14,$C$4:$E$204,$E$4:$E$204)</f>
        <v>112</v>
      </c>
      <c r="Z14" s="10">
        <f>X14+Y14</f>
        <v>209</v>
      </c>
    </row>
    <row r="15" spans="1:31" ht="12.75" customHeight="1" x14ac:dyDescent="0.15">
      <c r="A15" s="9"/>
      <c r="B15" s="9"/>
      <c r="C15" s="2">
        <v>13</v>
      </c>
      <c r="D15" s="2">
        <v>152</v>
      </c>
      <c r="E15" s="2">
        <v>135</v>
      </c>
      <c r="F15" s="2">
        <v>287</v>
      </c>
      <c r="H15" s="10">
        <v>23</v>
      </c>
      <c r="I15" s="10">
        <f>LOOKUP(H15,$C$4:$E$204,$D$4:$D$204)</f>
        <v>123</v>
      </c>
      <c r="J15" s="10">
        <f>LOOKUP(H15,$C$4:$E$204,$E$4:$E$204)</f>
        <v>137</v>
      </c>
      <c r="K15" s="10">
        <f>I15+J15</f>
        <v>260</v>
      </c>
      <c r="L15" s="11"/>
      <c r="M15" s="10">
        <v>28</v>
      </c>
      <c r="N15" s="10">
        <f>LOOKUP(M15,$C$4:$E$204,$D$4:$D$204)</f>
        <v>63</v>
      </c>
      <c r="O15" s="10">
        <f>LOOKUP(M15,$C$4:$E$204,$E$4:$E$204)</f>
        <v>84</v>
      </c>
      <c r="P15" s="10">
        <f>N15+O15</f>
        <v>147</v>
      </c>
      <c r="Q15" s="11"/>
      <c r="R15" s="10">
        <v>33</v>
      </c>
      <c r="S15" s="10">
        <f>LOOKUP(R15,$C$4:$E$204,$D$4:$D$204)</f>
        <v>84</v>
      </c>
      <c r="T15" s="10">
        <f>LOOKUP(R15,$C$4:$E$204,$E$4:$E$204)</f>
        <v>62</v>
      </c>
      <c r="U15" s="10">
        <f>S15+T15</f>
        <v>146</v>
      </c>
      <c r="V15" s="11"/>
      <c r="W15" s="10">
        <v>38</v>
      </c>
      <c r="X15" s="10">
        <f>LOOKUP(W15,$C$4:$E$204,$D$4:$D$204)</f>
        <v>122</v>
      </c>
      <c r="Y15" s="10">
        <f>LOOKUP(W15,$C$4:$E$204,$E$4:$E$204)</f>
        <v>122</v>
      </c>
      <c r="Z15" s="10">
        <f>X15+Y15</f>
        <v>244</v>
      </c>
    </row>
    <row r="16" spans="1:31" ht="12.75" customHeight="1" x14ac:dyDescent="0.15">
      <c r="A16" s="9"/>
      <c r="B16" s="9"/>
      <c r="C16" s="2">
        <v>14</v>
      </c>
      <c r="D16" s="2">
        <v>150</v>
      </c>
      <c r="E16" s="2">
        <v>156</v>
      </c>
      <c r="F16" s="2">
        <v>306</v>
      </c>
      <c r="H16" s="10">
        <v>24</v>
      </c>
      <c r="I16" s="10">
        <f>LOOKUP(H16,$C$4:$E$204,$D$4:$D$204)</f>
        <v>113</v>
      </c>
      <c r="J16" s="10">
        <f>LOOKUP(H16,$C$4:$E$204,$E$4:$E$204)</f>
        <v>95</v>
      </c>
      <c r="K16" s="10">
        <f>I16+J16</f>
        <v>208</v>
      </c>
      <c r="L16" s="11"/>
      <c r="M16" s="10">
        <v>29</v>
      </c>
      <c r="N16" s="10">
        <f>LOOKUP(M16,$C$4:$E$204,$D$4:$D$204)</f>
        <v>65</v>
      </c>
      <c r="O16" s="10">
        <f>LOOKUP(M16,$C$4:$E$204,$E$4:$E$204)</f>
        <v>85</v>
      </c>
      <c r="P16" s="10">
        <f>N16+O16</f>
        <v>150</v>
      </c>
      <c r="Q16" s="11"/>
      <c r="R16" s="10">
        <v>34</v>
      </c>
      <c r="S16" s="10">
        <f>LOOKUP(R16,$C$4:$E$204,$D$4:$D$204)</f>
        <v>60</v>
      </c>
      <c r="T16" s="10">
        <f>LOOKUP(R16,$C$4:$E$204,$E$4:$E$204)</f>
        <v>84</v>
      </c>
      <c r="U16" s="10">
        <f>S16+T16</f>
        <v>144</v>
      </c>
      <c r="V16" s="11"/>
      <c r="W16" s="10">
        <v>39</v>
      </c>
      <c r="X16" s="10">
        <f>LOOKUP(W16,$C$4:$E$204,$D$4:$D$204)</f>
        <v>132</v>
      </c>
      <c r="Y16" s="10">
        <f>LOOKUP(W16,$C$4:$E$204,$E$4:$E$204)</f>
        <v>141</v>
      </c>
      <c r="Z16" s="10">
        <f>X16+Y16</f>
        <v>273</v>
      </c>
    </row>
    <row r="17" spans="1:26" ht="12.75" customHeight="1" x14ac:dyDescent="0.15">
      <c r="A17" s="9"/>
      <c r="B17" s="9"/>
      <c r="C17" s="2">
        <v>15</v>
      </c>
      <c r="D17" s="2">
        <v>175</v>
      </c>
      <c r="E17" s="2">
        <v>152</v>
      </c>
      <c r="F17" s="2">
        <v>327</v>
      </c>
      <c r="H17" s="12" t="s">
        <v>5</v>
      </c>
      <c r="I17" s="10">
        <f>SUM(I12:I16)</f>
        <v>718</v>
      </c>
      <c r="J17" s="10">
        <f>SUM(J12:J16)</f>
        <v>671</v>
      </c>
      <c r="K17" s="10">
        <f>SUM(K12:K16)</f>
        <v>1389</v>
      </c>
      <c r="L17" s="11"/>
      <c r="M17" s="12" t="s">
        <v>5</v>
      </c>
      <c r="N17" s="10">
        <f>SUM(N12:N16)</f>
        <v>348</v>
      </c>
      <c r="O17" s="10">
        <f>SUM(O12:O16)</f>
        <v>399</v>
      </c>
      <c r="P17" s="10">
        <f>SUM(P12:P16)</f>
        <v>747</v>
      </c>
      <c r="Q17" s="11"/>
      <c r="R17" s="12" t="s">
        <v>5</v>
      </c>
      <c r="S17" s="10">
        <f>SUM(S12:S16)</f>
        <v>339</v>
      </c>
      <c r="T17" s="10">
        <f>SUM(T12:T16)</f>
        <v>366</v>
      </c>
      <c r="U17" s="10">
        <f>SUM(U12:U16)</f>
        <v>705</v>
      </c>
      <c r="V17" s="11"/>
      <c r="W17" s="12" t="s">
        <v>5</v>
      </c>
      <c r="X17" s="10">
        <f>SUM(X12:X16)</f>
        <v>513</v>
      </c>
      <c r="Y17" s="10">
        <f>SUM(Y12:Y16)</f>
        <v>582</v>
      </c>
      <c r="Z17" s="10">
        <f>SUM(Z12:Z16)</f>
        <v>1095</v>
      </c>
    </row>
    <row r="18" spans="1:26" ht="12.75" customHeight="1" x14ac:dyDescent="0.15">
      <c r="A18" s="9"/>
      <c r="B18" s="9"/>
      <c r="C18" s="2">
        <v>16</v>
      </c>
      <c r="D18" s="2">
        <v>148</v>
      </c>
      <c r="E18" s="2">
        <v>158</v>
      </c>
      <c r="F18" s="2">
        <v>306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188</v>
      </c>
      <c r="E19" s="2">
        <v>181</v>
      </c>
      <c r="F19" s="2">
        <v>369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147</v>
      </c>
      <c r="E20" s="2">
        <v>162</v>
      </c>
      <c r="F20" s="2">
        <v>309</v>
      </c>
      <c r="H20" s="10">
        <v>40</v>
      </c>
      <c r="I20" s="10">
        <f>LOOKUP(H20,$C$4:$E$204,$D$4:$D$204)</f>
        <v>140</v>
      </c>
      <c r="J20" s="10">
        <f>LOOKUP(H20,$C$4:$E$204,$E$4:$E$204)</f>
        <v>145</v>
      </c>
      <c r="K20" s="10">
        <f>I20+J20</f>
        <v>285</v>
      </c>
      <c r="L20" s="11"/>
      <c r="M20" s="10">
        <v>45</v>
      </c>
      <c r="N20" s="10">
        <f>LOOKUP(M20,$C$4:$E$204,$D$4:$D$204)</f>
        <v>141</v>
      </c>
      <c r="O20" s="10">
        <f>LOOKUP(M20,$C$4:$E$204,$E$4:$E$204)</f>
        <v>171</v>
      </c>
      <c r="P20" s="10">
        <f>N20+O20</f>
        <v>312</v>
      </c>
      <c r="Q20" s="11"/>
      <c r="R20" s="10">
        <v>50</v>
      </c>
      <c r="S20" s="10">
        <f>LOOKUP(R20,$C$4:$E$204,$D$4:$D$204)</f>
        <v>246</v>
      </c>
      <c r="T20" s="10">
        <f>LOOKUP(R20,$C$4:$E$204,$E$4:$E$204)</f>
        <v>244</v>
      </c>
      <c r="U20" s="10">
        <f>S20+T20</f>
        <v>490</v>
      </c>
      <c r="V20" s="11"/>
      <c r="W20" s="10">
        <v>55</v>
      </c>
      <c r="X20" s="10">
        <f>LOOKUP(W20,$C$4:$E$204,$D$4:$D$204)</f>
        <v>253</v>
      </c>
      <c r="Y20" s="10">
        <f>LOOKUP(W20,$C$4:$E$204,$E$4:$E$204)</f>
        <v>254</v>
      </c>
      <c r="Z20" s="10">
        <f>X20+Y20</f>
        <v>507</v>
      </c>
    </row>
    <row r="21" spans="1:26" ht="12.75" customHeight="1" x14ac:dyDescent="0.15">
      <c r="A21" s="9"/>
      <c r="B21" s="9"/>
      <c r="C21" s="2">
        <v>19</v>
      </c>
      <c r="D21" s="2">
        <v>191</v>
      </c>
      <c r="E21" s="2">
        <v>177</v>
      </c>
      <c r="F21" s="2">
        <v>368</v>
      </c>
      <c r="H21" s="10">
        <v>41</v>
      </c>
      <c r="I21" s="10">
        <f>LOOKUP(H21,$C$4:$E$204,$D$4:$D$204)</f>
        <v>131</v>
      </c>
      <c r="J21" s="10">
        <f>LOOKUP(H21,$C$4:$E$204,$E$4:$E$204)</f>
        <v>144</v>
      </c>
      <c r="K21" s="10">
        <f>I21+J21</f>
        <v>275</v>
      </c>
      <c r="L21" s="11"/>
      <c r="M21" s="10">
        <v>46</v>
      </c>
      <c r="N21" s="10">
        <f>LOOKUP(M21,$C$4:$E$204,$D$4:$D$204)</f>
        <v>180</v>
      </c>
      <c r="O21" s="10">
        <f>LOOKUP(M21,$C$4:$E$204,$E$4:$E$204)</f>
        <v>210</v>
      </c>
      <c r="P21" s="10">
        <f>N21+O21</f>
        <v>390</v>
      </c>
      <c r="Q21" s="11"/>
      <c r="R21" s="10">
        <v>51</v>
      </c>
      <c r="S21" s="10">
        <f>LOOKUP(R21,$C$4:$E$204,$D$4:$D$204)</f>
        <v>257</v>
      </c>
      <c r="T21" s="10">
        <f>LOOKUP(R21,$C$4:$E$204,$E$4:$E$204)</f>
        <v>260</v>
      </c>
      <c r="U21" s="10">
        <f>S21+T21</f>
        <v>517</v>
      </c>
      <c r="V21" s="11"/>
      <c r="W21" s="10">
        <v>56</v>
      </c>
      <c r="X21" s="10">
        <f>LOOKUP(W21,$C$4:$E$204,$D$4:$D$204)</f>
        <v>243</v>
      </c>
      <c r="Y21" s="10">
        <f>LOOKUP(W21,$C$4:$E$204,$E$4:$E$204)</f>
        <v>264</v>
      </c>
      <c r="Z21" s="10">
        <f>X21+Y21</f>
        <v>507</v>
      </c>
    </row>
    <row r="22" spans="1:26" ht="12.75" customHeight="1" x14ac:dyDescent="0.15">
      <c r="A22" s="9"/>
      <c r="B22" s="9"/>
      <c r="C22" s="2">
        <v>20</v>
      </c>
      <c r="D22" s="2">
        <v>185</v>
      </c>
      <c r="E22" s="2">
        <v>151</v>
      </c>
      <c r="F22" s="2">
        <v>336</v>
      </c>
      <c r="H22" s="10">
        <v>42</v>
      </c>
      <c r="I22" s="10">
        <f>LOOKUP(H22,$C$4:$E$204,$D$4:$D$204)</f>
        <v>147</v>
      </c>
      <c r="J22" s="10">
        <f>LOOKUP(H22,$C$4:$E$204,$E$4:$E$204)</f>
        <v>152</v>
      </c>
      <c r="K22" s="10">
        <f>I22+J22</f>
        <v>299</v>
      </c>
      <c r="L22" s="11"/>
      <c r="M22" s="10">
        <v>47</v>
      </c>
      <c r="N22" s="10">
        <f>LOOKUP(M22,$C$4:$E$204,$D$4:$D$204)</f>
        <v>191</v>
      </c>
      <c r="O22" s="10">
        <f>LOOKUP(M22,$C$4:$E$204,$E$4:$E$204)</f>
        <v>219</v>
      </c>
      <c r="P22" s="10">
        <f>N22+O22</f>
        <v>410</v>
      </c>
      <c r="Q22" s="11"/>
      <c r="R22" s="10">
        <v>52</v>
      </c>
      <c r="S22" s="10">
        <f>LOOKUP(R22,$C$4:$E$204,$D$4:$D$204)</f>
        <v>262</v>
      </c>
      <c r="T22" s="10">
        <f>LOOKUP(R22,$C$4:$E$204,$E$4:$E$204)</f>
        <v>257</v>
      </c>
      <c r="U22" s="10">
        <f>S22+T22</f>
        <v>519</v>
      </c>
      <c r="V22" s="11"/>
      <c r="W22" s="10">
        <v>57</v>
      </c>
      <c r="X22" s="10">
        <f>LOOKUP(W22,$C$4:$E$204,$D$4:$D$204)</f>
        <v>205</v>
      </c>
      <c r="Y22" s="10">
        <f>LOOKUP(W22,$C$4:$E$204,$E$4:$E$204)</f>
        <v>223</v>
      </c>
      <c r="Z22" s="10">
        <f>X22+Y22</f>
        <v>428</v>
      </c>
    </row>
    <row r="23" spans="1:26" ht="12.75" customHeight="1" x14ac:dyDescent="0.15">
      <c r="A23" s="9"/>
      <c r="B23" s="9"/>
      <c r="C23" s="2">
        <v>21</v>
      </c>
      <c r="D23" s="2">
        <v>163</v>
      </c>
      <c r="E23" s="2">
        <v>155</v>
      </c>
      <c r="F23" s="2">
        <v>318</v>
      </c>
      <c r="H23" s="10">
        <v>43</v>
      </c>
      <c r="I23" s="10">
        <f>LOOKUP(H23,$C$4:$E$204,$D$4:$D$204)</f>
        <v>149</v>
      </c>
      <c r="J23" s="10">
        <f>LOOKUP(H23,$C$4:$E$204,$E$4:$E$204)</f>
        <v>176</v>
      </c>
      <c r="K23" s="10">
        <f>I23+J23</f>
        <v>325</v>
      </c>
      <c r="L23" s="11"/>
      <c r="M23" s="10">
        <v>48</v>
      </c>
      <c r="N23" s="10">
        <f>LOOKUP(M23,$C$4:$E$204,$D$4:$D$204)</f>
        <v>195</v>
      </c>
      <c r="O23" s="10">
        <f>LOOKUP(M23,$C$4:$E$204,$E$4:$E$204)</f>
        <v>248</v>
      </c>
      <c r="P23" s="10">
        <f>N23+O23</f>
        <v>443</v>
      </c>
      <c r="Q23" s="11"/>
      <c r="R23" s="10">
        <v>53</v>
      </c>
      <c r="S23" s="10">
        <f>LOOKUP(R23,$C$4:$E$204,$D$4:$D$204)</f>
        <v>229</v>
      </c>
      <c r="T23" s="10">
        <f>LOOKUP(R23,$C$4:$E$204,$E$4:$E$204)</f>
        <v>238</v>
      </c>
      <c r="U23" s="10">
        <f>S23+T23</f>
        <v>467</v>
      </c>
      <c r="V23" s="11"/>
      <c r="W23" s="10">
        <v>58</v>
      </c>
      <c r="X23" s="10">
        <f>LOOKUP(W23,$C$4:$E$204,$D$4:$D$204)</f>
        <v>199</v>
      </c>
      <c r="Y23" s="10">
        <f>LOOKUP(W23,$C$4:$E$204,$E$4:$E$204)</f>
        <v>202</v>
      </c>
      <c r="Z23" s="10">
        <f>X23+Y23</f>
        <v>401</v>
      </c>
    </row>
    <row r="24" spans="1:26" ht="12.75" customHeight="1" x14ac:dyDescent="0.15">
      <c r="A24" s="9"/>
      <c r="B24" s="9"/>
      <c r="C24" s="2">
        <v>22</v>
      </c>
      <c r="D24" s="2">
        <v>134</v>
      </c>
      <c r="E24" s="2">
        <v>133</v>
      </c>
      <c r="F24" s="2">
        <v>267</v>
      </c>
      <c r="H24" s="10">
        <v>44</v>
      </c>
      <c r="I24" s="10">
        <f>LOOKUP(H24,$C$4:$E$204,$D$4:$D$204)</f>
        <v>121</v>
      </c>
      <c r="J24" s="10">
        <f>LOOKUP(H24,$C$4:$E$204,$E$4:$E$204)</f>
        <v>147</v>
      </c>
      <c r="K24" s="10">
        <f>I24+J24</f>
        <v>268</v>
      </c>
      <c r="L24" s="11"/>
      <c r="M24" s="10">
        <v>49</v>
      </c>
      <c r="N24" s="10">
        <f>LOOKUP(M24,$C$4:$E$204,$D$4:$D$204)</f>
        <v>236</v>
      </c>
      <c r="O24" s="10">
        <f>LOOKUP(M24,$C$4:$E$204,$E$4:$E$204)</f>
        <v>217</v>
      </c>
      <c r="P24" s="10">
        <f>N24+O24</f>
        <v>453</v>
      </c>
      <c r="Q24" s="11"/>
      <c r="R24" s="10">
        <v>54</v>
      </c>
      <c r="S24" s="10">
        <f>LOOKUP(R24,$C$4:$E$204,$D$4:$D$204)</f>
        <v>222</v>
      </c>
      <c r="T24" s="10">
        <f>LOOKUP(R24,$C$4:$E$204,$E$4:$E$204)</f>
        <v>243</v>
      </c>
      <c r="U24" s="10">
        <f>S24+T24</f>
        <v>465</v>
      </c>
      <c r="V24" s="11"/>
      <c r="W24" s="10">
        <v>59</v>
      </c>
      <c r="X24" s="10">
        <f>LOOKUP(W24,$C$4:$E$204,$D$4:$D$204)</f>
        <v>187</v>
      </c>
      <c r="Y24" s="10">
        <f>LOOKUP(W24,$C$4:$E$204,$E$4:$E$204)</f>
        <v>192</v>
      </c>
      <c r="Z24" s="10">
        <f>X24+Y24</f>
        <v>379</v>
      </c>
    </row>
    <row r="25" spans="1:26" ht="12.75" customHeight="1" x14ac:dyDescent="0.15">
      <c r="A25" s="9"/>
      <c r="B25" s="9"/>
      <c r="C25" s="2">
        <v>23</v>
      </c>
      <c r="D25" s="2">
        <v>123</v>
      </c>
      <c r="E25" s="2">
        <v>137</v>
      </c>
      <c r="F25" s="2">
        <v>260</v>
      </c>
      <c r="H25" s="12" t="s">
        <v>5</v>
      </c>
      <c r="I25" s="10">
        <f>SUM(I20:I24)</f>
        <v>688</v>
      </c>
      <c r="J25" s="10">
        <f>SUM(J20:J24)</f>
        <v>764</v>
      </c>
      <c r="K25" s="10">
        <f>SUM(K20:K24)</f>
        <v>1452</v>
      </c>
      <c r="L25" s="11"/>
      <c r="M25" s="12" t="s">
        <v>5</v>
      </c>
      <c r="N25" s="10">
        <f>SUM(N20:N24)</f>
        <v>943</v>
      </c>
      <c r="O25" s="10">
        <f>SUM(O20:O24)</f>
        <v>1065</v>
      </c>
      <c r="P25" s="10">
        <f>SUM(P20:P24)</f>
        <v>2008</v>
      </c>
      <c r="Q25" s="11"/>
      <c r="R25" s="12" t="s">
        <v>5</v>
      </c>
      <c r="S25" s="10">
        <f>SUM(S20:S24)</f>
        <v>1216</v>
      </c>
      <c r="T25" s="10">
        <f>SUM(T20:T24)</f>
        <v>1242</v>
      </c>
      <c r="U25" s="10">
        <f>SUM(U20:U24)</f>
        <v>2458</v>
      </c>
      <c r="V25" s="11"/>
      <c r="W25" s="12" t="s">
        <v>5</v>
      </c>
      <c r="X25" s="10">
        <f>SUM(X20:X24)</f>
        <v>1087</v>
      </c>
      <c r="Y25" s="10">
        <f>SUM(Y20:Y24)</f>
        <v>1135</v>
      </c>
      <c r="Z25" s="10">
        <f>SUM(Z20:Z24)</f>
        <v>2222</v>
      </c>
    </row>
    <row r="26" spans="1:26" ht="12.75" customHeight="1" x14ac:dyDescent="0.15">
      <c r="A26" s="9"/>
      <c r="B26" s="9"/>
      <c r="C26" s="2">
        <v>24</v>
      </c>
      <c r="D26" s="2">
        <v>113</v>
      </c>
      <c r="E26" s="2">
        <v>95</v>
      </c>
      <c r="F26" s="2">
        <v>208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81</v>
      </c>
      <c r="E27" s="2">
        <v>78</v>
      </c>
      <c r="F27" s="2">
        <v>159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66</v>
      </c>
      <c r="E28" s="2">
        <v>92</v>
      </c>
      <c r="F28" s="2">
        <v>158</v>
      </c>
      <c r="H28" s="10">
        <v>60</v>
      </c>
      <c r="I28" s="10">
        <f>LOOKUP(H28,$C$4:$E$204,$D$4:$D$204)</f>
        <v>209</v>
      </c>
      <c r="J28" s="10">
        <f>LOOKUP(H28,$C$4:$E$204,$E$4:$E$204)</f>
        <v>218</v>
      </c>
      <c r="K28" s="10">
        <f>I28+J28</f>
        <v>427</v>
      </c>
      <c r="L28" s="11"/>
      <c r="M28" s="10">
        <v>65</v>
      </c>
      <c r="N28" s="10">
        <f>LOOKUP(M28,$C$4:$E$204,$D$4:$D$204)</f>
        <v>191</v>
      </c>
      <c r="O28" s="10">
        <f>LOOKUP(M28,$C$4:$E$204,$E$4:$E$204)</f>
        <v>199</v>
      </c>
      <c r="P28" s="10">
        <f>N28+O28</f>
        <v>390</v>
      </c>
      <c r="Q28" s="11"/>
      <c r="R28" s="10">
        <v>70</v>
      </c>
      <c r="S28" s="10">
        <f>LOOKUP(R28,$C$4:$E$204,$D$4:$D$204)</f>
        <v>212</v>
      </c>
      <c r="T28" s="10">
        <f>LOOKUP(R28,$C$4:$E$204,$E$4:$E$204)</f>
        <v>232</v>
      </c>
      <c r="U28" s="10">
        <f>S28+T28</f>
        <v>444</v>
      </c>
      <c r="V28" s="11"/>
      <c r="W28" s="10">
        <v>75</v>
      </c>
      <c r="X28" s="10">
        <f>LOOKUP(W28,$C$4:$E$204,$D$4:$D$204)</f>
        <v>222</v>
      </c>
      <c r="Y28" s="10">
        <f>LOOKUP(W28,$C$4:$E$204,$E$4:$E$204)</f>
        <v>252</v>
      </c>
      <c r="Z28" s="10">
        <f>X28+Y28</f>
        <v>474</v>
      </c>
    </row>
    <row r="29" spans="1:26" ht="12.75" customHeight="1" x14ac:dyDescent="0.15">
      <c r="A29" s="9"/>
      <c r="B29" s="9"/>
      <c r="C29" s="2">
        <v>27</v>
      </c>
      <c r="D29" s="2">
        <v>73</v>
      </c>
      <c r="E29" s="2">
        <v>60</v>
      </c>
      <c r="F29" s="2">
        <v>133</v>
      </c>
      <c r="H29" s="10">
        <v>61</v>
      </c>
      <c r="I29" s="10">
        <f>LOOKUP(H29,$C$4:$E$204,$D$4:$D$204)</f>
        <v>181</v>
      </c>
      <c r="J29" s="10">
        <f>LOOKUP(H29,$C$4:$E$204,$E$4:$E$204)</f>
        <v>217</v>
      </c>
      <c r="K29" s="10">
        <f>I29+J29</f>
        <v>398</v>
      </c>
      <c r="L29" s="11"/>
      <c r="M29" s="10">
        <v>66</v>
      </c>
      <c r="N29" s="10">
        <f>LOOKUP(M29,$C$4:$E$204,$D$4:$D$204)</f>
        <v>208</v>
      </c>
      <c r="O29" s="10">
        <f>LOOKUP(M29,$C$4:$E$204,$E$4:$E$204)</f>
        <v>225</v>
      </c>
      <c r="P29" s="10">
        <f>N29+O29</f>
        <v>433</v>
      </c>
      <c r="Q29" s="11"/>
      <c r="R29" s="10">
        <v>71</v>
      </c>
      <c r="S29" s="10">
        <f>LOOKUP(R29,$C$4:$E$204,$D$4:$D$204)</f>
        <v>238</v>
      </c>
      <c r="T29" s="10">
        <f>LOOKUP(R29,$C$4:$E$204,$E$4:$E$204)</f>
        <v>220</v>
      </c>
      <c r="U29" s="10">
        <f>S29+T29</f>
        <v>458</v>
      </c>
      <c r="V29" s="11"/>
      <c r="W29" s="10">
        <v>76</v>
      </c>
      <c r="X29" s="10">
        <f>LOOKUP(W29,$C$4:$E$204,$D$4:$D$204)</f>
        <v>257</v>
      </c>
      <c r="Y29" s="10">
        <f>LOOKUP(W29,$C$4:$E$204,$E$4:$E$204)</f>
        <v>285</v>
      </c>
      <c r="Z29" s="10">
        <f>X29+Y29</f>
        <v>542</v>
      </c>
    </row>
    <row r="30" spans="1:26" ht="12.75" customHeight="1" x14ac:dyDescent="0.15">
      <c r="A30" s="9"/>
      <c r="B30" s="9"/>
      <c r="C30" s="2">
        <v>28</v>
      </c>
      <c r="D30" s="2">
        <v>63</v>
      </c>
      <c r="E30" s="2">
        <v>84</v>
      </c>
      <c r="F30" s="2">
        <v>147</v>
      </c>
      <c r="H30" s="10">
        <v>62</v>
      </c>
      <c r="I30" s="10">
        <f>LOOKUP(H30,$C$4:$E$204,$D$4:$D$204)</f>
        <v>175</v>
      </c>
      <c r="J30" s="10">
        <f>LOOKUP(H30,$C$4:$E$204,$E$4:$E$204)</f>
        <v>210</v>
      </c>
      <c r="K30" s="10">
        <f>I30+J30</f>
        <v>385</v>
      </c>
      <c r="L30" s="11"/>
      <c r="M30" s="10">
        <v>67</v>
      </c>
      <c r="N30" s="10">
        <f>LOOKUP(M30,$C$4:$E$204,$D$4:$D$204)</f>
        <v>197</v>
      </c>
      <c r="O30" s="10">
        <f>LOOKUP(M30,$C$4:$E$204,$E$4:$E$204)</f>
        <v>230</v>
      </c>
      <c r="P30" s="10">
        <f>N30+O30</f>
        <v>427</v>
      </c>
      <c r="Q30" s="11"/>
      <c r="R30" s="10">
        <v>72</v>
      </c>
      <c r="S30" s="10">
        <f>LOOKUP(R30,$C$4:$E$204,$D$4:$D$204)</f>
        <v>254</v>
      </c>
      <c r="T30" s="10">
        <f>LOOKUP(R30,$C$4:$E$204,$E$4:$E$204)</f>
        <v>247</v>
      </c>
      <c r="U30" s="10">
        <f>S30+T30</f>
        <v>501</v>
      </c>
      <c r="V30" s="11"/>
      <c r="W30" s="10">
        <v>77</v>
      </c>
      <c r="X30" s="10">
        <f>LOOKUP(W30,$C$4:$E$204,$D$4:$D$204)</f>
        <v>225</v>
      </c>
      <c r="Y30" s="10">
        <f>LOOKUP(W30,$C$4:$E$204,$E$4:$E$204)</f>
        <v>283</v>
      </c>
      <c r="Z30" s="10">
        <f>X30+Y30</f>
        <v>508</v>
      </c>
    </row>
    <row r="31" spans="1:26" ht="12.75" customHeight="1" x14ac:dyDescent="0.15">
      <c r="A31" s="9"/>
      <c r="B31" s="9"/>
      <c r="C31" s="2">
        <v>29</v>
      </c>
      <c r="D31" s="2">
        <v>65</v>
      </c>
      <c r="E31" s="2">
        <v>85</v>
      </c>
      <c r="F31" s="2">
        <v>150</v>
      </c>
      <c r="H31" s="10">
        <v>63</v>
      </c>
      <c r="I31" s="10">
        <f>LOOKUP(H31,$C$4:$E$204,$D$4:$D$204)</f>
        <v>189</v>
      </c>
      <c r="J31" s="10">
        <f>LOOKUP(H31,$C$4:$E$204,$E$4:$E$204)</f>
        <v>193</v>
      </c>
      <c r="K31" s="10">
        <f>I31+J31</f>
        <v>382</v>
      </c>
      <c r="L31" s="11"/>
      <c r="M31" s="10">
        <v>68</v>
      </c>
      <c r="N31" s="10">
        <f>LOOKUP(M31,$C$4:$E$204,$D$4:$D$204)</f>
        <v>163</v>
      </c>
      <c r="O31" s="10">
        <f>LOOKUP(M31,$C$4:$E$204,$E$4:$E$204)</f>
        <v>233</v>
      </c>
      <c r="P31" s="10">
        <f>N31+O31</f>
        <v>396</v>
      </c>
      <c r="Q31" s="11"/>
      <c r="R31" s="10">
        <v>73</v>
      </c>
      <c r="S31" s="10">
        <f>LOOKUP(R31,$C$4:$E$204,$D$4:$D$204)</f>
        <v>240</v>
      </c>
      <c r="T31" s="10">
        <f>LOOKUP(R31,$C$4:$E$204,$E$4:$E$204)</f>
        <v>253</v>
      </c>
      <c r="U31" s="10">
        <f>S31+T31</f>
        <v>493</v>
      </c>
      <c r="V31" s="11"/>
      <c r="W31" s="10">
        <v>78</v>
      </c>
      <c r="X31" s="10">
        <f>LOOKUP(W31,$C$4:$E$204,$D$4:$D$204)</f>
        <v>221</v>
      </c>
      <c r="Y31" s="10">
        <f>LOOKUP(W31,$C$4:$E$204,$E$4:$E$204)</f>
        <v>260</v>
      </c>
      <c r="Z31" s="10">
        <f>X31+Y31</f>
        <v>481</v>
      </c>
    </row>
    <row r="32" spans="1:26" ht="12.75" customHeight="1" x14ac:dyDescent="0.15">
      <c r="A32" s="9"/>
      <c r="B32" s="9"/>
      <c r="C32" s="2">
        <v>30</v>
      </c>
      <c r="D32" s="2">
        <v>68</v>
      </c>
      <c r="E32" s="2">
        <v>76</v>
      </c>
      <c r="F32" s="2">
        <v>144</v>
      </c>
      <c r="H32" s="10">
        <v>64</v>
      </c>
      <c r="I32" s="10">
        <f>LOOKUP(H32,$C$4:$E$204,$D$4:$D$204)</f>
        <v>163</v>
      </c>
      <c r="J32" s="10">
        <f>LOOKUP(H32,$C$4:$E$204,$E$4:$E$204)</f>
        <v>223</v>
      </c>
      <c r="K32" s="10">
        <f>I32+J32</f>
        <v>386</v>
      </c>
      <c r="L32" s="11"/>
      <c r="M32" s="10">
        <v>69</v>
      </c>
      <c r="N32" s="10">
        <f>LOOKUP(M32,$C$4:$E$204,$D$4:$D$204)</f>
        <v>216</v>
      </c>
      <c r="O32" s="10">
        <f>LOOKUP(M32,$C$4:$E$204,$E$4:$E$204)</f>
        <v>231</v>
      </c>
      <c r="P32" s="10">
        <f>N32+O32</f>
        <v>447</v>
      </c>
      <c r="Q32" s="11"/>
      <c r="R32" s="10">
        <v>74</v>
      </c>
      <c r="S32" s="10">
        <f>LOOKUP(R32,$C$4:$E$204,$D$4:$D$204)</f>
        <v>212</v>
      </c>
      <c r="T32" s="10">
        <f>LOOKUP(R32,$C$4:$E$204,$E$4:$E$204)</f>
        <v>258</v>
      </c>
      <c r="U32" s="10">
        <f>S32+T32</f>
        <v>470</v>
      </c>
      <c r="V32" s="11"/>
      <c r="W32" s="10">
        <v>79</v>
      </c>
      <c r="X32" s="10">
        <f>LOOKUP(W32,$C$4:$E$204,$D$4:$D$204)</f>
        <v>141</v>
      </c>
      <c r="Y32" s="10">
        <f>LOOKUP(W32,$C$4:$E$204,$E$4:$E$204)</f>
        <v>126</v>
      </c>
      <c r="Z32" s="10">
        <f>X32+Y32</f>
        <v>267</v>
      </c>
    </row>
    <row r="33" spans="1:26" ht="12.75" customHeight="1" x14ac:dyDescent="0.15">
      <c r="A33" s="9"/>
      <c r="B33" s="9"/>
      <c r="C33" s="2">
        <v>31</v>
      </c>
      <c r="D33" s="2">
        <v>65</v>
      </c>
      <c r="E33" s="2">
        <v>70</v>
      </c>
      <c r="F33" s="2">
        <v>135</v>
      </c>
      <c r="H33" s="12" t="s">
        <v>5</v>
      </c>
      <c r="I33" s="10">
        <f>SUM(I28:I32)</f>
        <v>917</v>
      </c>
      <c r="J33" s="10">
        <f>SUM(J28:J32)</f>
        <v>1061</v>
      </c>
      <c r="K33" s="10">
        <f>SUM(K28:K32)</f>
        <v>1978</v>
      </c>
      <c r="L33" s="11"/>
      <c r="M33" s="12" t="s">
        <v>5</v>
      </c>
      <c r="N33" s="10">
        <f>SUM(N28:N32)</f>
        <v>975</v>
      </c>
      <c r="O33" s="10">
        <f>SUM(O28:O32)</f>
        <v>1118</v>
      </c>
      <c r="P33" s="10">
        <f>SUM(P28:P32)</f>
        <v>2093</v>
      </c>
      <c r="Q33" s="11"/>
      <c r="R33" s="12" t="s">
        <v>5</v>
      </c>
      <c r="S33" s="10">
        <f>SUM(S28:S32)</f>
        <v>1156</v>
      </c>
      <c r="T33" s="10">
        <f>SUM(T28:T32)</f>
        <v>1210</v>
      </c>
      <c r="U33" s="10">
        <f>SUM(U28:U32)</f>
        <v>2366</v>
      </c>
      <c r="V33" s="11"/>
      <c r="W33" s="12" t="s">
        <v>5</v>
      </c>
      <c r="X33" s="10">
        <f>SUM(X28:X32)</f>
        <v>1066</v>
      </c>
      <c r="Y33" s="10">
        <f>SUM(Y28:Y32)</f>
        <v>1206</v>
      </c>
      <c r="Z33" s="10">
        <f>SUM(Z28:Z32)</f>
        <v>2272</v>
      </c>
    </row>
    <row r="34" spans="1:26" ht="12.75" customHeight="1" x14ac:dyDescent="0.15">
      <c r="A34" s="9"/>
      <c r="B34" s="9"/>
      <c r="C34" s="2">
        <v>32</v>
      </c>
      <c r="D34" s="2">
        <v>62</v>
      </c>
      <c r="E34" s="2">
        <v>74</v>
      </c>
      <c r="F34" s="2">
        <v>136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84</v>
      </c>
      <c r="E35" s="2">
        <v>62</v>
      </c>
      <c r="F35" s="2">
        <v>146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60</v>
      </c>
      <c r="E36" s="2">
        <v>84</v>
      </c>
      <c r="F36" s="2">
        <v>144</v>
      </c>
      <c r="H36" s="10">
        <v>80</v>
      </c>
      <c r="I36" s="10">
        <f>LOOKUP(H36,$C$4:$E$204,$D$4:$D$204)</f>
        <v>130</v>
      </c>
      <c r="J36" s="10">
        <f>LOOKUP(H36,$C$4:$E$204,$E$4:$E$204)</f>
        <v>169</v>
      </c>
      <c r="K36" s="10">
        <f>I36+J36</f>
        <v>299</v>
      </c>
      <c r="L36" s="11"/>
      <c r="M36" s="10">
        <v>85</v>
      </c>
      <c r="N36" s="10">
        <f>LOOKUP(M36,$C$4:$E$204,$D$4:$D$204)</f>
        <v>97</v>
      </c>
      <c r="O36" s="10">
        <f>LOOKUP(M36,$C$4:$E$204,$E$4:$E$204)</f>
        <v>148</v>
      </c>
      <c r="P36" s="10">
        <f>N36+O36</f>
        <v>245</v>
      </c>
      <c r="Q36" s="11"/>
      <c r="R36" s="10">
        <v>90</v>
      </c>
      <c r="S36" s="10">
        <f>LOOKUP(R36,$C$4:$E$204,$D$4:$D$204)</f>
        <v>40</v>
      </c>
      <c r="T36" s="10">
        <f>LOOKUP(R36,$C$4:$E$204,$E$4:$E$204)</f>
        <v>78</v>
      </c>
      <c r="U36" s="10">
        <f>S36+T36</f>
        <v>118</v>
      </c>
      <c r="V36" s="11"/>
      <c r="W36" s="10">
        <v>95</v>
      </c>
      <c r="X36" s="10">
        <f>LOOKUP(W36,$C$4:$E$204,$D$4:$D$204)</f>
        <v>9</v>
      </c>
      <c r="Y36" s="10">
        <f>LOOKUP(W36,$C$4:$E$204,$E$4:$E$204)</f>
        <v>37</v>
      </c>
      <c r="Z36" s="10">
        <f>X36+Y36</f>
        <v>46</v>
      </c>
    </row>
    <row r="37" spans="1:26" ht="12.75" customHeight="1" x14ac:dyDescent="0.15">
      <c r="A37" s="9"/>
      <c r="B37" s="9"/>
      <c r="C37" s="2">
        <v>35</v>
      </c>
      <c r="D37" s="2">
        <v>71</v>
      </c>
      <c r="E37" s="2">
        <v>93</v>
      </c>
      <c r="F37" s="2">
        <v>164</v>
      </c>
      <c r="H37" s="10">
        <v>81</v>
      </c>
      <c r="I37" s="10">
        <f>LOOKUP(H37,$C$4:$E$204,$D$4:$D$204)</f>
        <v>175</v>
      </c>
      <c r="J37" s="10">
        <f>LOOKUP(H37,$C$4:$E$204,$E$4:$E$204)</f>
        <v>212</v>
      </c>
      <c r="K37" s="10">
        <f>I37+J37</f>
        <v>387</v>
      </c>
      <c r="L37" s="11"/>
      <c r="M37" s="10">
        <v>86</v>
      </c>
      <c r="N37" s="10">
        <f>LOOKUP(M37,$C$4:$E$204,$D$4:$D$204)</f>
        <v>68</v>
      </c>
      <c r="O37" s="10">
        <f>LOOKUP(M37,$C$4:$E$204,$E$4:$E$204)</f>
        <v>105</v>
      </c>
      <c r="P37" s="10">
        <f>N37+O37</f>
        <v>173</v>
      </c>
      <c r="Q37" s="11"/>
      <c r="R37" s="10">
        <v>91</v>
      </c>
      <c r="S37" s="10">
        <f>LOOKUP(R37,$C$4:$E$204,$D$4:$D$204)</f>
        <v>32</v>
      </c>
      <c r="T37" s="10">
        <f>LOOKUP(R37,$C$4:$E$204,$E$4:$E$204)</f>
        <v>58</v>
      </c>
      <c r="U37" s="10">
        <f>S37+T37</f>
        <v>90</v>
      </c>
      <c r="V37" s="11"/>
      <c r="W37" s="10">
        <v>96</v>
      </c>
      <c r="X37" s="10">
        <f>LOOKUP(W37,$C$4:$E$204,$D$4:$D$204)</f>
        <v>8</v>
      </c>
      <c r="Y37" s="10">
        <f>LOOKUP(W37,$C$4:$E$204,$E$4:$E$204)</f>
        <v>51</v>
      </c>
      <c r="Z37" s="10">
        <f>X37+Y37</f>
        <v>59</v>
      </c>
    </row>
    <row r="38" spans="1:26" ht="12.75" customHeight="1" x14ac:dyDescent="0.15">
      <c r="A38" s="9"/>
      <c r="B38" s="9"/>
      <c r="C38" s="2">
        <v>36</v>
      </c>
      <c r="D38" s="2">
        <v>91</v>
      </c>
      <c r="E38" s="2">
        <v>114</v>
      </c>
      <c r="F38" s="2">
        <v>205</v>
      </c>
      <c r="H38" s="10">
        <v>82</v>
      </c>
      <c r="I38" s="10">
        <f>LOOKUP(H38,$C$4:$E$204,$D$4:$D$204)</f>
        <v>142</v>
      </c>
      <c r="J38" s="10">
        <f>LOOKUP(H38,$C$4:$E$204,$E$4:$E$204)</f>
        <v>158</v>
      </c>
      <c r="K38" s="10">
        <f>I38+J38</f>
        <v>300</v>
      </c>
      <c r="L38" s="11"/>
      <c r="M38" s="10">
        <v>87</v>
      </c>
      <c r="N38" s="10">
        <f>LOOKUP(M38,$C$4:$E$204,$D$4:$D$204)</f>
        <v>75</v>
      </c>
      <c r="O38" s="10">
        <f>LOOKUP(M38,$C$4:$E$204,$E$4:$E$204)</f>
        <v>79</v>
      </c>
      <c r="P38" s="10">
        <f>N38+O38</f>
        <v>154</v>
      </c>
      <c r="Q38" s="11"/>
      <c r="R38" s="10">
        <v>92</v>
      </c>
      <c r="S38" s="10">
        <f>LOOKUP(R38,$C$4:$E$204,$D$4:$D$204)</f>
        <v>26</v>
      </c>
      <c r="T38" s="10">
        <f>LOOKUP(R38,$C$4:$E$204,$E$4:$E$204)</f>
        <v>55</v>
      </c>
      <c r="U38" s="10">
        <f>S38+T38</f>
        <v>81</v>
      </c>
      <c r="V38" s="11"/>
      <c r="W38" s="10">
        <v>97</v>
      </c>
      <c r="X38" s="10">
        <f>LOOKUP(W38,$C$4:$E$204,$D$4:$D$204)</f>
        <v>6</v>
      </c>
      <c r="Y38" s="10">
        <f>LOOKUP(W38,$C$4:$E$204,$E$4:$E$204)</f>
        <v>24</v>
      </c>
      <c r="Z38" s="10">
        <f>X38+Y38</f>
        <v>30</v>
      </c>
    </row>
    <row r="39" spans="1:26" ht="12.75" customHeight="1" x14ac:dyDescent="0.15">
      <c r="A39" s="9"/>
      <c r="B39" s="9"/>
      <c r="C39" s="2">
        <v>37</v>
      </c>
      <c r="D39" s="2">
        <v>97</v>
      </c>
      <c r="E39" s="2">
        <v>112</v>
      </c>
      <c r="F39" s="2">
        <v>209</v>
      </c>
      <c r="H39" s="10">
        <v>83</v>
      </c>
      <c r="I39" s="10">
        <f>LOOKUP(H39,$C$4:$E$204,$D$4:$D$204)</f>
        <v>155</v>
      </c>
      <c r="J39" s="10">
        <f>LOOKUP(H39,$C$4:$E$204,$E$4:$E$204)</f>
        <v>182</v>
      </c>
      <c r="K39" s="10">
        <f>I39+J39</f>
        <v>337</v>
      </c>
      <c r="L39" s="11"/>
      <c r="M39" s="10">
        <v>88</v>
      </c>
      <c r="N39" s="10">
        <f>LOOKUP(M39,$C$4:$E$204,$D$4:$D$204)</f>
        <v>71</v>
      </c>
      <c r="O39" s="10">
        <f>LOOKUP(M39,$C$4:$E$204,$E$4:$E$204)</f>
        <v>90</v>
      </c>
      <c r="P39" s="10">
        <f>N39+O39</f>
        <v>161</v>
      </c>
      <c r="Q39" s="11"/>
      <c r="R39" s="10">
        <v>93</v>
      </c>
      <c r="S39" s="10">
        <f>LOOKUP(R39,$C$4:$E$204,$D$4:$D$204)</f>
        <v>13</v>
      </c>
      <c r="T39" s="10">
        <f>LOOKUP(R39,$C$4:$E$204,$E$4:$E$204)</f>
        <v>69</v>
      </c>
      <c r="U39" s="10">
        <f>S39+T39</f>
        <v>82</v>
      </c>
      <c r="V39" s="11"/>
      <c r="W39" s="10">
        <v>98</v>
      </c>
      <c r="X39" s="10">
        <f>LOOKUP(W39,$C$4:$E$204,$D$4:$D$204)</f>
        <v>4</v>
      </c>
      <c r="Y39" s="10">
        <f>LOOKUP(W39,$C$4:$E$204,$E$4:$E$204)</f>
        <v>18</v>
      </c>
      <c r="Z39" s="10">
        <f>X39+Y39</f>
        <v>22</v>
      </c>
    </row>
    <row r="40" spans="1:26" ht="12.75" customHeight="1" x14ac:dyDescent="0.15">
      <c r="A40" s="9"/>
      <c r="B40" s="9"/>
      <c r="C40" s="2">
        <v>38</v>
      </c>
      <c r="D40" s="2">
        <v>122</v>
      </c>
      <c r="E40" s="2">
        <v>122</v>
      </c>
      <c r="F40" s="2">
        <v>244</v>
      </c>
      <c r="H40" s="10">
        <v>84</v>
      </c>
      <c r="I40" s="10">
        <f>LOOKUP(H40,$C$4:$E$204,$D$4:$D$204)</f>
        <v>123</v>
      </c>
      <c r="J40" s="10">
        <f>LOOKUP(H40,$C$4:$E$204,$E$4:$E$204)</f>
        <v>138</v>
      </c>
      <c r="K40" s="10">
        <f>I40+J40</f>
        <v>261</v>
      </c>
      <c r="L40" s="11"/>
      <c r="M40" s="10">
        <v>89</v>
      </c>
      <c r="N40" s="10">
        <f>LOOKUP(M40,$C$4:$E$204,$D$4:$D$204)</f>
        <v>60</v>
      </c>
      <c r="O40" s="10">
        <f>LOOKUP(M40,$C$4:$E$204,$E$4:$E$204)</f>
        <v>87</v>
      </c>
      <c r="P40" s="10">
        <f>N40+O40</f>
        <v>147</v>
      </c>
      <c r="Q40" s="11"/>
      <c r="R40" s="10">
        <v>94</v>
      </c>
      <c r="S40" s="10">
        <f>LOOKUP(R40,$C$4:$E$204,$D$4:$D$204)</f>
        <v>17</v>
      </c>
      <c r="T40" s="10">
        <f>LOOKUP(R40,$C$4:$E$204,$E$4:$E$204)</f>
        <v>44</v>
      </c>
      <c r="U40" s="10">
        <f>S40+T40</f>
        <v>61</v>
      </c>
      <c r="V40" s="11"/>
      <c r="W40" s="10">
        <v>99</v>
      </c>
      <c r="X40" s="10">
        <f>LOOKUP(W40,$C$4:$E$204,$D$4:$D$204)</f>
        <v>0</v>
      </c>
      <c r="Y40" s="10">
        <f>LOOKUP(W40,$C$4:$E$204,$E$4:$E$204)</f>
        <v>14</v>
      </c>
      <c r="Z40" s="10">
        <f>X40+Y40</f>
        <v>14</v>
      </c>
    </row>
    <row r="41" spans="1:26" ht="12.75" customHeight="1" x14ac:dyDescent="0.15">
      <c r="A41" s="9"/>
      <c r="B41" s="9"/>
      <c r="C41" s="2">
        <v>39</v>
      </c>
      <c r="D41" s="2">
        <v>132</v>
      </c>
      <c r="E41" s="2">
        <v>141</v>
      </c>
      <c r="F41" s="2">
        <v>273</v>
      </c>
      <c r="H41" s="12" t="s">
        <v>5</v>
      </c>
      <c r="I41" s="10">
        <f>SUM(I36:I40)</f>
        <v>725</v>
      </c>
      <c r="J41" s="10">
        <f>SUM(J36:J40)</f>
        <v>859</v>
      </c>
      <c r="K41" s="26">
        <f>SUM(K36:K40)</f>
        <v>1584</v>
      </c>
      <c r="L41" s="11"/>
      <c r="M41" s="12" t="s">
        <v>5</v>
      </c>
      <c r="N41" s="10">
        <f>SUM(N36:N40)</f>
        <v>371</v>
      </c>
      <c r="O41" s="10">
        <f>SUM(O36:O40)</f>
        <v>509</v>
      </c>
      <c r="P41" s="10">
        <f>SUM(P36:P40)</f>
        <v>880</v>
      </c>
      <c r="Q41" s="11"/>
      <c r="R41" s="12" t="s">
        <v>5</v>
      </c>
      <c r="S41" s="10">
        <f>SUM(S36:S40)</f>
        <v>128</v>
      </c>
      <c r="T41" s="10">
        <f>SUM(T36:T40)</f>
        <v>304</v>
      </c>
      <c r="U41" s="10">
        <f>SUM(U36:U40)</f>
        <v>432</v>
      </c>
      <c r="V41" s="11"/>
      <c r="W41" s="12" t="s">
        <v>5</v>
      </c>
      <c r="X41" s="10">
        <f>SUM(X36:X40)</f>
        <v>27</v>
      </c>
      <c r="Y41" s="10">
        <f>SUM(Y36:Y40)</f>
        <v>144</v>
      </c>
      <c r="Z41" s="10">
        <f>SUM(Z36:Z40)</f>
        <v>171</v>
      </c>
    </row>
    <row r="42" spans="1:26" ht="12.75" customHeight="1" x14ac:dyDescent="0.15">
      <c r="A42" s="9"/>
      <c r="B42" s="9"/>
      <c r="C42" s="2">
        <v>40</v>
      </c>
      <c r="D42" s="2">
        <v>140</v>
      </c>
      <c r="E42" s="2">
        <v>145</v>
      </c>
      <c r="F42" s="2">
        <v>285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131</v>
      </c>
      <c r="E43" s="2">
        <v>144</v>
      </c>
      <c r="F43" s="2">
        <v>275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147</v>
      </c>
      <c r="E44" s="2">
        <v>152</v>
      </c>
      <c r="F44" s="2">
        <v>299</v>
      </c>
      <c r="H44" s="10">
        <v>100</v>
      </c>
      <c r="I44" s="10">
        <f>IF(ISNA(VLOOKUP(H44,$C$2:$E$204,2,FALSE)),0,VLOOKUP(H44,$C$2:$E$204,2,FALSE))</f>
        <v>0</v>
      </c>
      <c r="J44" s="10">
        <f>IF(ISNA(VLOOKUP(H44,$C$2:$E$204,3,FALSE)),0,VLOOKUP(H44,$C$2:$E$204,3,FALSE))</f>
        <v>8</v>
      </c>
      <c r="K44" s="10">
        <f>I44+J44</f>
        <v>8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1</v>
      </c>
      <c r="P44" s="10">
        <f>N44+O44</f>
        <v>1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149</v>
      </c>
      <c r="E45" s="2">
        <v>176</v>
      </c>
      <c r="F45" s="2">
        <v>325</v>
      </c>
      <c r="H45" s="10">
        <v>101</v>
      </c>
      <c r="I45" s="10">
        <f>IF(ISNA(VLOOKUP(H45,$C$2:$E$204,2,FALSE)),0,VLOOKUP(H45,$C$2:$E$204,2,FALSE))</f>
        <v>2</v>
      </c>
      <c r="J45" s="10">
        <f>IF(ISNA(VLOOKUP(H45,$C$2:$E$204,3,FALSE)),0,VLOOKUP(H45,$C$2:$E$204,3,FALSE))</f>
        <v>3</v>
      </c>
      <c r="K45" s="10">
        <f>I45+J45</f>
        <v>5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121</v>
      </c>
      <c r="E46" s="2">
        <v>147</v>
      </c>
      <c r="F46" s="2">
        <v>268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5</v>
      </c>
      <c r="K46" s="10">
        <f>I46+J46</f>
        <v>5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141</v>
      </c>
      <c r="E47" s="2">
        <v>171</v>
      </c>
      <c r="F47" s="2">
        <v>312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3</v>
      </c>
      <c r="K47" s="10">
        <f>I47+J47</f>
        <v>3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180</v>
      </c>
      <c r="E48" s="2">
        <v>210</v>
      </c>
      <c r="F48" s="2">
        <v>390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0</v>
      </c>
      <c r="K48" s="10">
        <f>I48+J48</f>
        <v>0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191</v>
      </c>
      <c r="E49" s="2">
        <v>219</v>
      </c>
      <c r="F49" s="2">
        <v>410</v>
      </c>
      <c r="H49" s="12" t="s">
        <v>5</v>
      </c>
      <c r="I49" s="10">
        <f>SUM(I44:I48)</f>
        <v>2</v>
      </c>
      <c r="J49" s="10">
        <f>SUM(J44:J48)</f>
        <v>19</v>
      </c>
      <c r="K49" s="10">
        <f>SUM(K44:K48)</f>
        <v>21</v>
      </c>
      <c r="L49" s="11"/>
      <c r="M49" s="12" t="s">
        <v>5</v>
      </c>
      <c r="N49" s="10">
        <f>SUM(N44:N48)</f>
        <v>0</v>
      </c>
      <c r="O49" s="10">
        <f>SUM(O44:O48)</f>
        <v>1</v>
      </c>
      <c r="P49" s="10">
        <f>SUM(P44:P48)</f>
        <v>1</v>
      </c>
      <c r="Q49" s="11"/>
      <c r="R49" s="12" t="s">
        <v>5</v>
      </c>
      <c r="S49" s="10">
        <f>SUM(S44:S48)</f>
        <v>0</v>
      </c>
      <c r="T49" s="10">
        <f>SUM(T44:T48)</f>
        <v>0</v>
      </c>
      <c r="U49" s="10">
        <f>SUM(U44:U48)</f>
        <v>0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195</v>
      </c>
      <c r="E50" s="2">
        <v>248</v>
      </c>
      <c r="F50" s="2">
        <v>443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236</v>
      </c>
      <c r="E51" s="2">
        <v>217</v>
      </c>
      <c r="F51" s="2">
        <v>453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246</v>
      </c>
      <c r="E52" s="2">
        <v>244</v>
      </c>
      <c r="F52" s="2">
        <v>490</v>
      </c>
      <c r="V52" s="16"/>
      <c r="W52" s="20" t="s">
        <v>11</v>
      </c>
      <c r="X52" s="21">
        <f>SUM(D2:D199)</f>
        <v>13484</v>
      </c>
      <c r="Y52" s="22">
        <f>SUM(E2:E199)</f>
        <v>14884</v>
      </c>
      <c r="Z52" s="22">
        <f>X52+Y52</f>
        <v>28368</v>
      </c>
    </row>
    <row r="53" spans="1:26" x14ac:dyDescent="0.15">
      <c r="A53" s="9"/>
      <c r="B53" s="9"/>
      <c r="C53" s="2">
        <v>51</v>
      </c>
      <c r="D53" s="2">
        <v>257</v>
      </c>
      <c r="E53" s="2">
        <v>260</v>
      </c>
      <c r="F53" s="2">
        <v>517</v>
      </c>
    </row>
    <row r="54" spans="1:26" x14ac:dyDescent="0.15">
      <c r="A54" s="9"/>
      <c r="B54" s="9"/>
      <c r="C54" s="2">
        <v>52</v>
      </c>
      <c r="D54" s="2">
        <v>262</v>
      </c>
      <c r="E54" s="2">
        <v>257</v>
      </c>
      <c r="F54" s="2">
        <v>519</v>
      </c>
    </row>
    <row r="55" spans="1:26" x14ac:dyDescent="0.15">
      <c r="A55" s="9"/>
      <c r="B55" s="9"/>
      <c r="C55" s="2">
        <v>53</v>
      </c>
      <c r="D55" s="2">
        <v>229</v>
      </c>
      <c r="E55" s="2">
        <v>238</v>
      </c>
      <c r="F55" s="2">
        <v>467</v>
      </c>
    </row>
    <row r="56" spans="1:26" x14ac:dyDescent="0.15">
      <c r="A56" s="9"/>
      <c r="B56" s="9"/>
      <c r="C56" s="2">
        <v>54</v>
      </c>
      <c r="D56" s="2">
        <v>222</v>
      </c>
      <c r="E56" s="2">
        <v>243</v>
      </c>
      <c r="F56" s="2">
        <v>465</v>
      </c>
    </row>
    <row r="57" spans="1:26" x14ac:dyDescent="0.15">
      <c r="A57" s="9"/>
      <c r="B57" s="9"/>
      <c r="C57" s="2">
        <v>55</v>
      </c>
      <c r="D57" s="2">
        <v>253</v>
      </c>
      <c r="E57" s="2">
        <v>254</v>
      </c>
      <c r="F57" s="2">
        <v>507</v>
      </c>
    </row>
    <row r="58" spans="1:26" x14ac:dyDescent="0.15">
      <c r="A58" s="9"/>
      <c r="B58" s="9"/>
      <c r="C58" s="2">
        <v>56</v>
      </c>
      <c r="D58" s="2">
        <v>243</v>
      </c>
      <c r="E58" s="2">
        <v>264</v>
      </c>
      <c r="F58" s="2">
        <v>507</v>
      </c>
    </row>
    <row r="59" spans="1:26" x14ac:dyDescent="0.15">
      <c r="A59" s="9"/>
      <c r="B59" s="9"/>
      <c r="C59" s="2">
        <v>57</v>
      </c>
      <c r="D59" s="2">
        <v>205</v>
      </c>
      <c r="E59" s="2">
        <v>223</v>
      </c>
      <c r="F59" s="2">
        <v>428</v>
      </c>
    </row>
    <row r="60" spans="1:26" x14ac:dyDescent="0.15">
      <c r="A60" s="9"/>
      <c r="B60" s="9"/>
      <c r="C60" s="2">
        <v>58</v>
      </c>
      <c r="D60" s="2">
        <v>199</v>
      </c>
      <c r="E60" s="2">
        <v>202</v>
      </c>
      <c r="F60" s="2">
        <v>401</v>
      </c>
    </row>
    <row r="61" spans="1:26" x14ac:dyDescent="0.15">
      <c r="A61" s="9"/>
      <c r="B61" s="9"/>
      <c r="C61" s="2">
        <v>59</v>
      </c>
      <c r="D61" s="2">
        <v>187</v>
      </c>
      <c r="E61" s="2">
        <v>192</v>
      </c>
      <c r="F61" s="2">
        <v>379</v>
      </c>
    </row>
    <row r="62" spans="1:26" x14ac:dyDescent="0.15">
      <c r="A62" s="9"/>
      <c r="B62" s="9"/>
      <c r="C62" s="2">
        <v>60</v>
      </c>
      <c r="D62" s="2">
        <v>209</v>
      </c>
      <c r="E62" s="2">
        <v>218</v>
      </c>
      <c r="F62" s="2">
        <v>427</v>
      </c>
    </row>
    <row r="63" spans="1:26" x14ac:dyDescent="0.15">
      <c r="A63" s="9"/>
      <c r="B63" s="9"/>
      <c r="C63" s="2">
        <v>61</v>
      </c>
      <c r="D63" s="2">
        <v>181</v>
      </c>
      <c r="E63" s="2">
        <v>217</v>
      </c>
      <c r="F63" s="2">
        <v>398</v>
      </c>
    </row>
    <row r="64" spans="1:26" x14ac:dyDescent="0.15">
      <c r="A64" s="9"/>
      <c r="B64" s="9"/>
      <c r="C64" s="2">
        <v>62</v>
      </c>
      <c r="D64" s="2">
        <v>175</v>
      </c>
      <c r="E64" s="2">
        <v>210</v>
      </c>
      <c r="F64" s="2">
        <v>385</v>
      </c>
    </row>
    <row r="65" spans="1:6" x14ac:dyDescent="0.15">
      <c r="A65" s="9"/>
      <c r="B65" s="9"/>
      <c r="C65" s="2">
        <v>63</v>
      </c>
      <c r="D65" s="2">
        <v>189</v>
      </c>
      <c r="E65" s="2">
        <v>193</v>
      </c>
      <c r="F65" s="2">
        <v>382</v>
      </c>
    </row>
    <row r="66" spans="1:6" x14ac:dyDescent="0.15">
      <c r="A66" s="9"/>
      <c r="B66" s="9"/>
      <c r="C66" s="2">
        <v>64</v>
      </c>
      <c r="D66" s="2">
        <v>163</v>
      </c>
      <c r="E66" s="2">
        <v>223</v>
      </c>
      <c r="F66" s="2">
        <v>386</v>
      </c>
    </row>
    <row r="67" spans="1:6" x14ac:dyDescent="0.15">
      <c r="A67" s="9"/>
      <c r="B67" s="9"/>
      <c r="C67" s="2">
        <v>65</v>
      </c>
      <c r="D67" s="2">
        <v>191</v>
      </c>
      <c r="E67" s="2">
        <v>199</v>
      </c>
      <c r="F67" s="2">
        <v>390</v>
      </c>
    </row>
    <row r="68" spans="1:6" x14ac:dyDescent="0.15">
      <c r="A68" s="9"/>
      <c r="B68" s="9"/>
      <c r="C68" s="2">
        <v>66</v>
      </c>
      <c r="D68" s="2">
        <v>208</v>
      </c>
      <c r="E68" s="2">
        <v>225</v>
      </c>
      <c r="F68" s="2">
        <v>433</v>
      </c>
    </row>
    <row r="69" spans="1:6" x14ac:dyDescent="0.15">
      <c r="A69" s="9"/>
      <c r="B69" s="9"/>
      <c r="C69" s="2">
        <v>67</v>
      </c>
      <c r="D69" s="2">
        <v>197</v>
      </c>
      <c r="E69" s="2">
        <v>230</v>
      </c>
      <c r="F69" s="2">
        <v>427</v>
      </c>
    </row>
    <row r="70" spans="1:6" x14ac:dyDescent="0.15">
      <c r="A70" s="9"/>
      <c r="B70" s="9"/>
      <c r="C70" s="2">
        <v>68</v>
      </c>
      <c r="D70" s="2">
        <v>163</v>
      </c>
      <c r="E70" s="2">
        <v>233</v>
      </c>
      <c r="F70" s="2">
        <v>396</v>
      </c>
    </row>
    <row r="71" spans="1:6" x14ac:dyDescent="0.15">
      <c r="A71" s="9"/>
      <c r="B71" s="9"/>
      <c r="C71" s="2">
        <v>69</v>
      </c>
      <c r="D71" s="2">
        <v>216</v>
      </c>
      <c r="E71" s="2">
        <v>231</v>
      </c>
      <c r="F71" s="2">
        <v>447</v>
      </c>
    </row>
    <row r="72" spans="1:6" x14ac:dyDescent="0.15">
      <c r="A72" s="9"/>
      <c r="B72" s="9"/>
      <c r="C72" s="2">
        <v>70</v>
      </c>
      <c r="D72" s="2">
        <v>212</v>
      </c>
      <c r="E72" s="2">
        <v>232</v>
      </c>
      <c r="F72" s="2">
        <v>444</v>
      </c>
    </row>
    <row r="73" spans="1:6" x14ac:dyDescent="0.15">
      <c r="A73" s="9"/>
      <c r="B73" s="9"/>
      <c r="C73" s="2">
        <v>71</v>
      </c>
      <c r="D73" s="2">
        <v>238</v>
      </c>
      <c r="E73" s="2">
        <v>220</v>
      </c>
      <c r="F73" s="2">
        <v>458</v>
      </c>
    </row>
    <row r="74" spans="1:6" x14ac:dyDescent="0.15">
      <c r="A74" s="9"/>
      <c r="B74" s="9"/>
      <c r="C74" s="2">
        <v>72</v>
      </c>
      <c r="D74" s="2">
        <v>254</v>
      </c>
      <c r="E74" s="2">
        <v>247</v>
      </c>
      <c r="F74" s="2">
        <v>501</v>
      </c>
    </row>
    <row r="75" spans="1:6" x14ac:dyDescent="0.15">
      <c r="A75" s="9"/>
      <c r="B75" s="9"/>
      <c r="C75" s="2">
        <v>73</v>
      </c>
      <c r="D75" s="2">
        <v>240</v>
      </c>
      <c r="E75" s="2">
        <v>253</v>
      </c>
      <c r="F75" s="2">
        <v>493</v>
      </c>
    </row>
    <row r="76" spans="1:6" x14ac:dyDescent="0.15">
      <c r="A76" s="9"/>
      <c r="B76" s="9"/>
      <c r="C76" s="2">
        <v>74</v>
      </c>
      <c r="D76" s="2">
        <v>212</v>
      </c>
      <c r="E76" s="2">
        <v>258</v>
      </c>
      <c r="F76" s="2">
        <v>470</v>
      </c>
    </row>
    <row r="77" spans="1:6" x14ac:dyDescent="0.15">
      <c r="A77" s="9"/>
      <c r="B77" s="9"/>
      <c r="C77" s="2">
        <v>75</v>
      </c>
      <c r="D77" s="2">
        <v>222</v>
      </c>
      <c r="E77" s="2">
        <v>252</v>
      </c>
      <c r="F77" s="2">
        <v>474</v>
      </c>
    </row>
    <row r="78" spans="1:6" x14ac:dyDescent="0.15">
      <c r="A78" s="9"/>
      <c r="B78" s="9"/>
      <c r="C78" s="2">
        <v>76</v>
      </c>
      <c r="D78" s="2">
        <v>257</v>
      </c>
      <c r="E78" s="2">
        <v>285</v>
      </c>
      <c r="F78" s="2">
        <v>542</v>
      </c>
    </row>
    <row r="79" spans="1:6" x14ac:dyDescent="0.15">
      <c r="A79" s="9"/>
      <c r="B79" s="9"/>
      <c r="C79" s="2">
        <v>77</v>
      </c>
      <c r="D79" s="2">
        <v>225</v>
      </c>
      <c r="E79" s="2">
        <v>283</v>
      </c>
      <c r="F79" s="2">
        <v>508</v>
      </c>
    </row>
    <row r="80" spans="1:6" x14ac:dyDescent="0.15">
      <c r="A80" s="9"/>
      <c r="B80" s="9"/>
      <c r="C80" s="2">
        <v>78</v>
      </c>
      <c r="D80" s="2">
        <v>221</v>
      </c>
      <c r="E80" s="2">
        <v>260</v>
      </c>
      <c r="F80" s="2">
        <v>481</v>
      </c>
    </row>
    <row r="81" spans="1:6" x14ac:dyDescent="0.15">
      <c r="A81" s="9"/>
      <c r="B81" s="9"/>
      <c r="C81" s="2">
        <v>79</v>
      </c>
      <c r="D81" s="2">
        <v>141</v>
      </c>
      <c r="E81" s="2">
        <v>126</v>
      </c>
      <c r="F81" s="2">
        <v>267</v>
      </c>
    </row>
    <row r="82" spans="1:6" x14ac:dyDescent="0.15">
      <c r="A82" s="9"/>
      <c r="B82" s="9"/>
      <c r="C82" s="2">
        <v>80</v>
      </c>
      <c r="D82" s="2">
        <v>130</v>
      </c>
      <c r="E82" s="2">
        <v>169</v>
      </c>
      <c r="F82" s="2">
        <v>299</v>
      </c>
    </row>
    <row r="83" spans="1:6" x14ac:dyDescent="0.15">
      <c r="A83" s="9"/>
      <c r="B83" s="9"/>
      <c r="C83" s="2">
        <v>81</v>
      </c>
      <c r="D83" s="2">
        <v>175</v>
      </c>
      <c r="E83" s="2">
        <v>212</v>
      </c>
      <c r="F83" s="2">
        <v>387</v>
      </c>
    </row>
    <row r="84" spans="1:6" x14ac:dyDescent="0.15">
      <c r="A84" s="9"/>
      <c r="B84" s="9"/>
      <c r="C84" s="2">
        <v>82</v>
      </c>
      <c r="D84" s="2">
        <v>142</v>
      </c>
      <c r="E84" s="2">
        <v>158</v>
      </c>
      <c r="F84" s="2">
        <v>300</v>
      </c>
    </row>
    <row r="85" spans="1:6" x14ac:dyDescent="0.15">
      <c r="A85" s="9"/>
      <c r="B85" s="9"/>
      <c r="C85" s="2">
        <v>83</v>
      </c>
      <c r="D85" s="2">
        <v>155</v>
      </c>
      <c r="E85" s="2">
        <v>182</v>
      </c>
      <c r="F85" s="2">
        <v>337</v>
      </c>
    </row>
    <row r="86" spans="1:6" x14ac:dyDescent="0.15">
      <c r="A86" s="9"/>
      <c r="B86" s="9"/>
      <c r="C86" s="2">
        <v>84</v>
      </c>
      <c r="D86" s="2">
        <v>123</v>
      </c>
      <c r="E86" s="2">
        <v>138</v>
      </c>
      <c r="F86" s="2">
        <v>261</v>
      </c>
    </row>
    <row r="87" spans="1:6" x14ac:dyDescent="0.15">
      <c r="A87" s="9"/>
      <c r="B87" s="9"/>
      <c r="C87" s="2">
        <v>85</v>
      </c>
      <c r="D87" s="2">
        <v>97</v>
      </c>
      <c r="E87" s="2">
        <v>148</v>
      </c>
      <c r="F87" s="2">
        <v>245</v>
      </c>
    </row>
    <row r="88" spans="1:6" x14ac:dyDescent="0.15">
      <c r="A88" s="9"/>
      <c r="B88" s="9"/>
      <c r="C88" s="2">
        <v>86</v>
      </c>
      <c r="D88" s="2">
        <v>68</v>
      </c>
      <c r="E88" s="2">
        <v>105</v>
      </c>
      <c r="F88" s="2">
        <v>173</v>
      </c>
    </row>
    <row r="89" spans="1:6" x14ac:dyDescent="0.15">
      <c r="A89" s="9"/>
      <c r="B89" s="9"/>
      <c r="C89" s="2">
        <v>87</v>
      </c>
      <c r="D89" s="2">
        <v>75</v>
      </c>
      <c r="E89" s="2">
        <v>79</v>
      </c>
      <c r="F89" s="2">
        <v>154</v>
      </c>
    </row>
    <row r="90" spans="1:6" x14ac:dyDescent="0.15">
      <c r="A90" s="9"/>
      <c r="B90" s="9"/>
      <c r="C90" s="2">
        <v>88</v>
      </c>
      <c r="D90" s="2">
        <v>71</v>
      </c>
      <c r="E90" s="2">
        <v>90</v>
      </c>
      <c r="F90" s="2">
        <v>161</v>
      </c>
    </row>
    <row r="91" spans="1:6" x14ac:dyDescent="0.15">
      <c r="A91" s="9"/>
      <c r="B91" s="9"/>
      <c r="C91" s="2">
        <v>89</v>
      </c>
      <c r="D91" s="2">
        <v>60</v>
      </c>
      <c r="E91" s="2">
        <v>87</v>
      </c>
      <c r="F91" s="2">
        <v>147</v>
      </c>
    </row>
    <row r="92" spans="1:6" x14ac:dyDescent="0.15">
      <c r="A92" s="9"/>
      <c r="B92" s="9"/>
      <c r="C92" s="2">
        <v>90</v>
      </c>
      <c r="D92" s="2">
        <v>40</v>
      </c>
      <c r="E92" s="2">
        <v>78</v>
      </c>
      <c r="F92" s="2">
        <v>118</v>
      </c>
    </row>
    <row r="93" spans="1:6" x14ac:dyDescent="0.15">
      <c r="A93" s="9"/>
      <c r="B93" s="9"/>
      <c r="C93" s="2">
        <v>91</v>
      </c>
      <c r="D93" s="2">
        <v>32</v>
      </c>
      <c r="E93" s="2">
        <v>58</v>
      </c>
      <c r="F93" s="2">
        <v>90</v>
      </c>
    </row>
    <row r="94" spans="1:6" x14ac:dyDescent="0.15">
      <c r="A94" s="9"/>
      <c r="B94" s="9"/>
      <c r="C94" s="2">
        <v>92</v>
      </c>
      <c r="D94" s="2">
        <v>26</v>
      </c>
      <c r="E94" s="2">
        <v>55</v>
      </c>
      <c r="F94" s="2">
        <v>81</v>
      </c>
    </row>
    <row r="95" spans="1:6" x14ac:dyDescent="0.15">
      <c r="A95" s="9"/>
      <c r="B95" s="9"/>
      <c r="C95" s="2">
        <v>93</v>
      </c>
      <c r="D95" s="2">
        <v>13</v>
      </c>
      <c r="E95" s="2">
        <v>69</v>
      </c>
      <c r="F95" s="2">
        <v>82</v>
      </c>
    </row>
    <row r="96" spans="1:6" x14ac:dyDescent="0.15">
      <c r="A96" s="9"/>
      <c r="B96" s="9"/>
      <c r="C96" s="2">
        <v>94</v>
      </c>
      <c r="D96" s="2">
        <v>17</v>
      </c>
      <c r="E96" s="2">
        <v>44</v>
      </c>
      <c r="F96" s="2">
        <v>61</v>
      </c>
    </row>
    <row r="97" spans="1:6" x14ac:dyDescent="0.15">
      <c r="A97" s="9"/>
      <c r="B97" s="9"/>
      <c r="C97" s="2">
        <v>95</v>
      </c>
      <c r="D97" s="2">
        <v>9</v>
      </c>
      <c r="E97" s="2">
        <v>37</v>
      </c>
      <c r="F97" s="2">
        <v>46</v>
      </c>
    </row>
    <row r="98" spans="1:6" x14ac:dyDescent="0.15">
      <c r="A98" s="9"/>
      <c r="B98" s="9"/>
      <c r="C98" s="2">
        <v>96</v>
      </c>
      <c r="D98" s="2">
        <v>8</v>
      </c>
      <c r="E98" s="2">
        <v>51</v>
      </c>
      <c r="F98" s="2">
        <v>59</v>
      </c>
    </row>
    <row r="99" spans="1:6" x14ac:dyDescent="0.15">
      <c r="A99" s="9"/>
      <c r="B99" s="9"/>
      <c r="C99" s="2">
        <v>97</v>
      </c>
      <c r="D99" s="2">
        <v>6</v>
      </c>
      <c r="E99" s="2">
        <v>24</v>
      </c>
      <c r="F99" s="2">
        <v>30</v>
      </c>
    </row>
    <row r="100" spans="1:6" x14ac:dyDescent="0.15">
      <c r="A100" s="9"/>
      <c r="B100" s="9"/>
      <c r="C100" s="2">
        <v>98</v>
      </c>
      <c r="D100" s="2">
        <v>4</v>
      </c>
      <c r="E100" s="2">
        <v>18</v>
      </c>
      <c r="F100" s="2">
        <v>22</v>
      </c>
    </row>
    <row r="101" spans="1:6" x14ac:dyDescent="0.15">
      <c r="A101" s="9"/>
      <c r="B101" s="9"/>
      <c r="C101" s="2">
        <v>99</v>
      </c>
      <c r="D101" s="2">
        <v>0</v>
      </c>
      <c r="E101" s="2">
        <v>14</v>
      </c>
      <c r="F101" s="2">
        <v>14</v>
      </c>
    </row>
    <row r="102" spans="1:6" x14ac:dyDescent="0.15">
      <c r="A102" s="9"/>
      <c r="B102" s="9"/>
      <c r="C102" s="2">
        <v>100</v>
      </c>
      <c r="D102" s="2">
        <v>0</v>
      </c>
      <c r="E102" s="2">
        <v>8</v>
      </c>
      <c r="F102" s="2">
        <v>8</v>
      </c>
    </row>
    <row r="103" spans="1:6" x14ac:dyDescent="0.15">
      <c r="A103" s="9"/>
      <c r="B103" s="9"/>
      <c r="C103" s="2">
        <v>101</v>
      </c>
      <c r="D103" s="2">
        <v>2</v>
      </c>
      <c r="E103" s="2">
        <v>3</v>
      </c>
      <c r="F103" s="2">
        <v>5</v>
      </c>
    </row>
    <row r="104" spans="1:6" x14ac:dyDescent="0.15">
      <c r="A104" s="9"/>
      <c r="B104" s="9"/>
      <c r="C104" s="2">
        <v>102</v>
      </c>
      <c r="D104" s="2">
        <v>0</v>
      </c>
      <c r="E104" s="2">
        <v>5</v>
      </c>
      <c r="F104" s="2">
        <v>5</v>
      </c>
    </row>
    <row r="105" spans="1:6" x14ac:dyDescent="0.15">
      <c r="A105" s="9"/>
      <c r="B105" s="9"/>
      <c r="C105" s="2">
        <v>103</v>
      </c>
      <c r="D105" s="2">
        <v>0</v>
      </c>
      <c r="E105" s="2">
        <v>3</v>
      </c>
      <c r="F105" s="2">
        <v>3</v>
      </c>
    </row>
    <row r="106" spans="1:6" x14ac:dyDescent="0.15">
      <c r="A106" s="9"/>
      <c r="B106" s="9"/>
      <c r="C106" s="2">
        <v>105</v>
      </c>
      <c r="D106" s="2">
        <v>0</v>
      </c>
      <c r="E106" s="2">
        <v>1</v>
      </c>
      <c r="F106" s="2">
        <v>1</v>
      </c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0866141732283472" right="0.70866141732283472" top="0.47244094488188981" bottom="0.47244094488188981" header="0.31496062992125984" footer="0.31496062992125984"/>
  <pageSetup paperSize="9" scale="86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0DCFF-4FB3-4F5F-A83F-632372951E04}">
  <sheetPr>
    <pageSetUpPr fitToPage="1"/>
  </sheetPr>
  <dimension ref="A1:AE206"/>
  <sheetViews>
    <sheetView topLeftCell="G1" zoomScale="85" zoomScaleNormal="85" zoomScaleSheetLayoutView="85" workbookViewId="0">
      <selection activeCell="F1" sqref="A1:F1048576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5" customHeight="1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15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36</v>
      </c>
      <c r="E2" s="2">
        <v>33</v>
      </c>
      <c r="F2" s="2">
        <v>69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42</v>
      </c>
      <c r="E3" s="2">
        <v>35</v>
      </c>
      <c r="F3" s="2">
        <v>77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44</v>
      </c>
      <c r="E4" s="2">
        <v>58</v>
      </c>
      <c r="F4" s="2">
        <v>102</v>
      </c>
      <c r="H4" s="10">
        <v>0</v>
      </c>
      <c r="I4" s="10">
        <f>LOOKUP(H4,$C$2:$E$204,$D$2:$D$204)</f>
        <v>36</v>
      </c>
      <c r="J4" s="10">
        <f>LOOKUP(H4,$C$2:$E$204,$E$2:$E$204)</f>
        <v>33</v>
      </c>
      <c r="K4" s="10">
        <f>I4+J4</f>
        <v>69</v>
      </c>
      <c r="L4" s="11"/>
      <c r="M4" s="10">
        <v>5</v>
      </c>
      <c r="N4" s="10">
        <f>LOOKUP(M4,$C$4:$E$204,$D$4:$D$204)</f>
        <v>79</v>
      </c>
      <c r="O4" s="10">
        <f>LOOKUP(M4,$C$4:$E$204,$E$4:$E$204)</f>
        <v>71</v>
      </c>
      <c r="P4" s="10">
        <f>N4+O4</f>
        <v>150</v>
      </c>
      <c r="Q4" s="11"/>
      <c r="R4" s="10">
        <v>10</v>
      </c>
      <c r="S4" s="10">
        <f>LOOKUP(R4,$C$4:$E$204,$D$4:$D$204)</f>
        <v>129</v>
      </c>
      <c r="T4" s="10">
        <f>LOOKUP(R4,$C$4:$E$204,$E$4:$E$204)</f>
        <v>125</v>
      </c>
      <c r="U4" s="10">
        <f>S4+T4</f>
        <v>254</v>
      </c>
      <c r="V4" s="11"/>
      <c r="W4" s="10">
        <v>15</v>
      </c>
      <c r="X4" s="10">
        <f>LOOKUP(W4,$C$4:$E$204,$D$4:$D$204)</f>
        <v>178</v>
      </c>
      <c r="Y4" s="10">
        <f>LOOKUP(W4,$C$4:$E$204,$E$4:$E$204)</f>
        <v>156</v>
      </c>
      <c r="Z4" s="10">
        <f>X4+Y4</f>
        <v>334</v>
      </c>
    </row>
    <row r="5" spans="1:31" ht="12.75" customHeight="1" x14ac:dyDescent="0.15">
      <c r="A5" s="9"/>
      <c r="B5" s="9"/>
      <c r="C5" s="2">
        <v>3</v>
      </c>
      <c r="D5" s="2">
        <v>42</v>
      </c>
      <c r="E5" s="2">
        <v>46</v>
      </c>
      <c r="F5" s="2">
        <v>88</v>
      </c>
      <c r="H5" s="10">
        <v>1</v>
      </c>
      <c r="I5" s="10">
        <f>LOOKUP(H5,$C$2:$E$204,$D$2:$D$204)</f>
        <v>42</v>
      </c>
      <c r="J5" s="10">
        <f>LOOKUP(H5,$C$2:$E$204,$E$2:$E$204)</f>
        <v>35</v>
      </c>
      <c r="K5" s="10">
        <f>I5+J5</f>
        <v>77</v>
      </c>
      <c r="L5" s="11"/>
      <c r="M5" s="10">
        <v>6</v>
      </c>
      <c r="N5" s="10">
        <f>LOOKUP(M5,$C$4:$E$204,$D$4:$D$204)</f>
        <v>99</v>
      </c>
      <c r="O5" s="10">
        <f>LOOKUP(M5,$C$4:$E$204,$E$4:$E$204)</f>
        <v>80</v>
      </c>
      <c r="P5" s="10">
        <f>N5+O5</f>
        <v>179</v>
      </c>
      <c r="Q5" s="11"/>
      <c r="R5" s="10">
        <v>11</v>
      </c>
      <c r="S5" s="10">
        <f>LOOKUP(R5,$C$4:$E$204,$D$4:$D$204)</f>
        <v>110</v>
      </c>
      <c r="T5" s="10">
        <f>LOOKUP(R5,$C$4:$E$204,$E$4:$E$204)</f>
        <v>142</v>
      </c>
      <c r="U5" s="10">
        <f>S5+T5</f>
        <v>252</v>
      </c>
      <c r="V5" s="11"/>
      <c r="W5" s="10">
        <v>16</v>
      </c>
      <c r="X5" s="10">
        <f>LOOKUP(W5,$C$4:$E$204,$D$4:$D$204)</f>
        <v>143</v>
      </c>
      <c r="Y5" s="10">
        <f>LOOKUP(W5,$C$4:$E$204,$E$4:$E$204)</f>
        <v>157</v>
      </c>
      <c r="Z5" s="10">
        <f>X5+Y5</f>
        <v>300</v>
      </c>
      <c r="AE5" s="3"/>
    </row>
    <row r="6" spans="1:31" ht="12.75" customHeight="1" x14ac:dyDescent="0.15">
      <c r="A6" s="9"/>
      <c r="B6" s="9"/>
      <c r="C6" s="2">
        <v>4</v>
      </c>
      <c r="D6" s="2">
        <v>68</v>
      </c>
      <c r="E6" s="2">
        <v>75</v>
      </c>
      <c r="F6" s="2">
        <v>143</v>
      </c>
      <c r="H6" s="10">
        <v>2</v>
      </c>
      <c r="I6" s="10">
        <f>LOOKUP(H6,$C$2:$E$204,$D$2:$D$204)</f>
        <v>44</v>
      </c>
      <c r="J6" s="10">
        <f>LOOKUP(H6,$C$2:$E$204,$E$2:$E$204)</f>
        <v>58</v>
      </c>
      <c r="K6" s="10">
        <f>I6+J6</f>
        <v>102</v>
      </c>
      <c r="L6" s="11"/>
      <c r="M6" s="10">
        <v>7</v>
      </c>
      <c r="N6" s="10">
        <f>LOOKUP(M6,$C$4:$E$204,$D$4:$D$204)</f>
        <v>101</v>
      </c>
      <c r="O6" s="10">
        <f>LOOKUP(M6,$C$4:$E$204,$E$4:$E$204)</f>
        <v>73</v>
      </c>
      <c r="P6" s="10">
        <f>N6+O6</f>
        <v>174</v>
      </c>
      <c r="Q6" s="11"/>
      <c r="R6" s="10">
        <v>12</v>
      </c>
      <c r="S6" s="10">
        <f>LOOKUP(R6,$C$4:$E$204,$D$4:$D$204)</f>
        <v>122</v>
      </c>
      <c r="T6" s="10">
        <f>LOOKUP(R6,$C$4:$E$204,$E$4:$E$204)</f>
        <v>129</v>
      </c>
      <c r="U6" s="10">
        <f>S6+T6</f>
        <v>251</v>
      </c>
      <c r="V6" s="11"/>
      <c r="W6" s="10">
        <v>17</v>
      </c>
      <c r="X6" s="10">
        <f>LOOKUP(W6,$C$4:$E$204,$D$4:$D$204)</f>
        <v>181</v>
      </c>
      <c r="Y6" s="10">
        <f>LOOKUP(W6,$C$4:$E$204,$E$4:$E$204)</f>
        <v>173</v>
      </c>
      <c r="Z6" s="10">
        <f>X6+Y6</f>
        <v>354</v>
      </c>
    </row>
    <row r="7" spans="1:31" ht="12.75" customHeight="1" x14ac:dyDescent="0.15">
      <c r="A7" s="9"/>
      <c r="B7" s="9"/>
      <c r="C7" s="2">
        <v>5</v>
      </c>
      <c r="D7" s="2">
        <v>79</v>
      </c>
      <c r="E7" s="2">
        <v>71</v>
      </c>
      <c r="F7" s="2">
        <v>150</v>
      </c>
      <c r="H7" s="10">
        <v>3</v>
      </c>
      <c r="I7" s="10">
        <f>LOOKUP(H7,$C$2:$E$204,$D$2:$D$204)</f>
        <v>42</v>
      </c>
      <c r="J7" s="10">
        <f>LOOKUP(H7,$C$2:$E$204,$E$2:$E$204)</f>
        <v>46</v>
      </c>
      <c r="K7" s="10">
        <f>I7+J7</f>
        <v>88</v>
      </c>
      <c r="L7" s="11"/>
      <c r="M7" s="10">
        <v>8</v>
      </c>
      <c r="N7" s="10">
        <f>LOOKUP(M7,$C$4:$E$204,$D$4:$D$204)</f>
        <v>111</v>
      </c>
      <c r="O7" s="10">
        <f>LOOKUP(M7,$C$4:$E$204,$E$4:$E$204)</f>
        <v>118</v>
      </c>
      <c r="P7" s="10">
        <f>N7+O7</f>
        <v>229</v>
      </c>
      <c r="Q7" s="11"/>
      <c r="R7" s="10">
        <v>13</v>
      </c>
      <c r="S7" s="10">
        <f>LOOKUP(R7,$C$4:$E$204,$D$4:$D$204)</f>
        <v>160</v>
      </c>
      <c r="T7" s="10">
        <f>LOOKUP(R7,$C$4:$E$204,$E$4:$E$204)</f>
        <v>128</v>
      </c>
      <c r="U7" s="10">
        <f>S7+T7</f>
        <v>288</v>
      </c>
      <c r="V7" s="11"/>
      <c r="W7" s="10">
        <v>18</v>
      </c>
      <c r="X7" s="10">
        <f>LOOKUP(W7,$C$4:$E$204,$D$4:$D$204)</f>
        <v>164</v>
      </c>
      <c r="Y7" s="10">
        <f>LOOKUP(W7,$C$4:$E$204,$E$4:$E$204)</f>
        <v>172</v>
      </c>
      <c r="Z7" s="10">
        <f>X7+Y7</f>
        <v>336</v>
      </c>
    </row>
    <row r="8" spans="1:31" ht="12.75" customHeight="1" x14ac:dyDescent="0.15">
      <c r="A8" s="9"/>
      <c r="B8" s="9"/>
      <c r="C8" s="2">
        <v>6</v>
      </c>
      <c r="D8" s="2">
        <v>99</v>
      </c>
      <c r="E8" s="2">
        <v>80</v>
      </c>
      <c r="F8" s="2">
        <v>179</v>
      </c>
      <c r="H8" s="10">
        <v>4</v>
      </c>
      <c r="I8" s="10">
        <f>LOOKUP(H8,$C$2:$E$204,$D$2:$D$204)</f>
        <v>68</v>
      </c>
      <c r="J8" s="10">
        <f>LOOKUP(H8,$C$2:$E$204,$E$2:$E$204)</f>
        <v>75</v>
      </c>
      <c r="K8" s="10">
        <f>I8+J8</f>
        <v>143</v>
      </c>
      <c r="L8" s="11"/>
      <c r="M8" s="10">
        <v>9</v>
      </c>
      <c r="N8" s="10">
        <f>LOOKUP(M8,$C$4:$E$204,$D$4:$D$204)</f>
        <v>117</v>
      </c>
      <c r="O8" s="10">
        <f>LOOKUP(M8,$C$4:$E$204,$E$4:$E$204)</f>
        <v>114</v>
      </c>
      <c r="P8" s="10">
        <f>N8+O8</f>
        <v>231</v>
      </c>
      <c r="Q8" s="11"/>
      <c r="R8" s="10">
        <v>14</v>
      </c>
      <c r="S8" s="10">
        <f>LOOKUP(R8,$C$4:$E$204,$D$4:$D$204)</f>
        <v>144</v>
      </c>
      <c r="T8" s="10">
        <f>LOOKUP(R8,$C$4:$E$204,$E$4:$E$204)</f>
        <v>160</v>
      </c>
      <c r="U8" s="10">
        <f>S8+T8</f>
        <v>304</v>
      </c>
      <c r="V8" s="11"/>
      <c r="W8" s="10">
        <v>19</v>
      </c>
      <c r="X8" s="10">
        <f>LOOKUP(W8,$C$4:$E$204,$D$4:$D$204)</f>
        <v>180</v>
      </c>
      <c r="Y8" s="10">
        <f>LOOKUP(W8,$C$4:$E$204,$E$4:$E$204)</f>
        <v>167</v>
      </c>
      <c r="Z8" s="10">
        <f>X8+Y8</f>
        <v>347</v>
      </c>
    </row>
    <row r="9" spans="1:31" ht="12.75" customHeight="1" x14ac:dyDescent="0.15">
      <c r="A9" s="9"/>
      <c r="B9" s="9"/>
      <c r="C9" s="2">
        <v>7</v>
      </c>
      <c r="D9" s="2">
        <v>101</v>
      </c>
      <c r="E9" s="2">
        <v>73</v>
      </c>
      <c r="F9" s="2">
        <v>174</v>
      </c>
      <c r="H9" s="12" t="s">
        <v>5</v>
      </c>
      <c r="I9" s="10">
        <f>SUM(I4:I8)</f>
        <v>232</v>
      </c>
      <c r="J9" s="10">
        <f>SUM(J4:J8)</f>
        <v>247</v>
      </c>
      <c r="K9" s="10">
        <f>SUM(K4:K8)</f>
        <v>479</v>
      </c>
      <c r="L9" s="11"/>
      <c r="M9" s="12" t="s">
        <v>5</v>
      </c>
      <c r="N9" s="10">
        <f>SUM(N4:N8)</f>
        <v>507</v>
      </c>
      <c r="O9" s="10">
        <f>SUM(O4:O8)</f>
        <v>456</v>
      </c>
      <c r="P9" s="10">
        <f>SUM(P4:P8)</f>
        <v>963</v>
      </c>
      <c r="Q9" s="11"/>
      <c r="R9" s="12" t="s">
        <v>5</v>
      </c>
      <c r="S9" s="10">
        <f>SUM(S4:S8)</f>
        <v>665</v>
      </c>
      <c r="T9" s="10">
        <f>SUM(T4:T8)</f>
        <v>684</v>
      </c>
      <c r="U9" s="10">
        <f>SUM(U4:U8)</f>
        <v>1349</v>
      </c>
      <c r="V9" s="11"/>
      <c r="W9" s="12" t="s">
        <v>5</v>
      </c>
      <c r="X9" s="10">
        <f>SUM(X4:X8)</f>
        <v>846</v>
      </c>
      <c r="Y9" s="10">
        <f>SUM(Y4:Y8)</f>
        <v>825</v>
      </c>
      <c r="Z9" s="10">
        <f>SUM(Z4:Z8)</f>
        <v>1671</v>
      </c>
    </row>
    <row r="10" spans="1:31" ht="12.75" customHeight="1" x14ac:dyDescent="0.15">
      <c r="A10" s="9"/>
      <c r="B10" s="9"/>
      <c r="C10" s="2">
        <v>8</v>
      </c>
      <c r="D10" s="2">
        <v>111</v>
      </c>
      <c r="E10" s="2">
        <v>118</v>
      </c>
      <c r="F10" s="2">
        <v>229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117</v>
      </c>
      <c r="E11" s="2">
        <v>114</v>
      </c>
      <c r="F11" s="2">
        <v>231</v>
      </c>
      <c r="H11" s="12" t="s">
        <v>6</v>
      </c>
      <c r="I11" s="12" t="s">
        <v>7</v>
      </c>
      <c r="J11" s="12" t="s">
        <v>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6</v>
      </c>
      <c r="S11" s="12" t="s">
        <v>7</v>
      </c>
      <c r="T11" s="12" t="s">
        <v>8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129</v>
      </c>
      <c r="E12" s="2">
        <v>125</v>
      </c>
      <c r="F12" s="2">
        <v>254</v>
      </c>
      <c r="H12" s="10">
        <v>20</v>
      </c>
      <c r="I12" s="10">
        <f>LOOKUP(H12,$C$4:$E$204,$D$4:$D$204)</f>
        <v>183</v>
      </c>
      <c r="J12" s="10">
        <f>LOOKUP(H12,$C$4:$E$204,$E$4:$E$204)</f>
        <v>153</v>
      </c>
      <c r="K12" s="10">
        <f>I12+J12</f>
        <v>336</v>
      </c>
      <c r="L12" s="11"/>
      <c r="M12" s="10">
        <v>25</v>
      </c>
      <c r="N12" s="10">
        <f>LOOKUP(M12,$C$4:$E$204,$D$4:$D$204)</f>
        <v>80</v>
      </c>
      <c r="O12" s="10">
        <f>LOOKUP(M12,$C$4:$E$204,$E$4:$E$204)</f>
        <v>84</v>
      </c>
      <c r="P12" s="10">
        <f>N12+O12</f>
        <v>164</v>
      </c>
      <c r="Q12" s="11"/>
      <c r="R12" s="10">
        <v>30</v>
      </c>
      <c r="S12" s="10">
        <f>LOOKUP(R12,$C$4:$E$204,$D$4:$D$204)</f>
        <v>66</v>
      </c>
      <c r="T12" s="10">
        <f>LOOKUP(R12,$C$4:$E$204,$E$4:$E$204)</f>
        <v>74</v>
      </c>
      <c r="U12" s="10">
        <f>S12+T12</f>
        <v>140</v>
      </c>
      <c r="V12" s="11"/>
      <c r="W12" s="10">
        <v>35</v>
      </c>
      <c r="X12" s="10">
        <f>LOOKUP(W12,$C$4:$E$204,$D$4:$D$204)</f>
        <v>71</v>
      </c>
      <c r="Y12" s="10">
        <f>LOOKUP(W12,$C$4:$E$204,$E$4:$E$204)</f>
        <v>99</v>
      </c>
      <c r="Z12" s="10">
        <f>X12+Y12</f>
        <v>170</v>
      </c>
    </row>
    <row r="13" spans="1:31" ht="12.75" customHeight="1" x14ac:dyDescent="0.15">
      <c r="A13" s="9"/>
      <c r="B13" s="9"/>
      <c r="C13" s="2">
        <v>11</v>
      </c>
      <c r="D13" s="2">
        <v>110</v>
      </c>
      <c r="E13" s="2">
        <v>142</v>
      </c>
      <c r="F13" s="2">
        <v>252</v>
      </c>
      <c r="H13" s="10">
        <v>21</v>
      </c>
      <c r="I13" s="10">
        <f>LOOKUP(H13,$C$4:$E$204,$D$4:$D$204)</f>
        <v>169</v>
      </c>
      <c r="J13" s="10">
        <f>LOOKUP(H13,$C$4:$E$204,$E$4:$E$204)</f>
        <v>161</v>
      </c>
      <c r="K13" s="10">
        <f>I13+J13</f>
        <v>330</v>
      </c>
      <c r="L13" s="11"/>
      <c r="M13" s="10">
        <v>26</v>
      </c>
      <c r="N13" s="10">
        <f>LOOKUP(M13,$C$4:$E$204,$D$4:$D$204)</f>
        <v>67</v>
      </c>
      <c r="O13" s="10">
        <f>LOOKUP(M13,$C$4:$E$204,$E$4:$E$204)</f>
        <v>90</v>
      </c>
      <c r="P13" s="10">
        <f>N13+O13</f>
        <v>157</v>
      </c>
      <c r="Q13" s="11"/>
      <c r="R13" s="10">
        <v>31</v>
      </c>
      <c r="S13" s="10">
        <f>LOOKUP(R13,$C$4:$E$204,$D$4:$D$204)</f>
        <v>70</v>
      </c>
      <c r="T13" s="10">
        <f>LOOKUP(R13,$C$4:$E$204,$E$4:$E$204)</f>
        <v>74</v>
      </c>
      <c r="U13" s="10">
        <f>S13+T13</f>
        <v>144</v>
      </c>
      <c r="V13" s="11"/>
      <c r="W13" s="10">
        <v>36</v>
      </c>
      <c r="X13" s="10">
        <f>LOOKUP(W13,$C$4:$E$204,$D$4:$D$204)</f>
        <v>87</v>
      </c>
      <c r="Y13" s="10">
        <f>LOOKUP(W13,$C$4:$E$204,$E$4:$E$204)</f>
        <v>113</v>
      </c>
      <c r="Z13" s="10">
        <f>X13+Y13</f>
        <v>200</v>
      </c>
    </row>
    <row r="14" spans="1:31" ht="12.75" customHeight="1" x14ac:dyDescent="0.15">
      <c r="A14" s="9"/>
      <c r="B14" s="9"/>
      <c r="C14" s="2">
        <v>12</v>
      </c>
      <c r="D14" s="2">
        <v>122</v>
      </c>
      <c r="E14" s="2">
        <v>129</v>
      </c>
      <c r="F14" s="2">
        <v>251</v>
      </c>
      <c r="H14" s="10">
        <v>22</v>
      </c>
      <c r="I14" s="10">
        <f>LOOKUP(H14,$C$4:$E$204,$D$4:$D$204)</f>
        <v>141</v>
      </c>
      <c r="J14" s="10">
        <f>LOOKUP(H14,$C$4:$E$204,$E$4:$E$204)</f>
        <v>132</v>
      </c>
      <c r="K14" s="10">
        <f>I14+J14</f>
        <v>273</v>
      </c>
      <c r="L14" s="11"/>
      <c r="M14" s="10">
        <v>27</v>
      </c>
      <c r="N14" s="10">
        <f>LOOKUP(M14,$C$4:$E$204,$D$4:$D$204)</f>
        <v>74</v>
      </c>
      <c r="O14" s="10">
        <f>LOOKUP(M14,$C$4:$E$204,$E$4:$E$204)</f>
        <v>64</v>
      </c>
      <c r="P14" s="10">
        <f>N14+O14</f>
        <v>138</v>
      </c>
      <c r="Q14" s="11"/>
      <c r="R14" s="10">
        <v>32</v>
      </c>
      <c r="S14" s="10">
        <f>LOOKUP(R14,$C$4:$E$204,$D$4:$D$204)</f>
        <v>56</v>
      </c>
      <c r="T14" s="10">
        <f>LOOKUP(R14,$C$4:$E$204,$E$4:$E$204)</f>
        <v>68</v>
      </c>
      <c r="U14" s="10">
        <f>S14+T14</f>
        <v>124</v>
      </c>
      <c r="V14" s="11"/>
      <c r="W14" s="10">
        <v>37</v>
      </c>
      <c r="X14" s="10">
        <f>LOOKUP(W14,$C$4:$E$204,$D$4:$D$204)</f>
        <v>103</v>
      </c>
      <c r="Y14" s="10">
        <f>LOOKUP(W14,$C$4:$E$204,$E$4:$E$204)</f>
        <v>110</v>
      </c>
      <c r="Z14" s="10">
        <f>X14+Y14</f>
        <v>213</v>
      </c>
    </row>
    <row r="15" spans="1:31" ht="12.75" customHeight="1" x14ac:dyDescent="0.15">
      <c r="A15" s="9"/>
      <c r="B15" s="9"/>
      <c r="C15" s="2">
        <v>13</v>
      </c>
      <c r="D15" s="2">
        <v>160</v>
      </c>
      <c r="E15" s="2">
        <v>128</v>
      </c>
      <c r="F15" s="2">
        <v>288</v>
      </c>
      <c r="H15" s="10">
        <v>23</v>
      </c>
      <c r="I15" s="10">
        <f>LOOKUP(H15,$C$4:$E$204,$D$4:$D$204)</f>
        <v>114</v>
      </c>
      <c r="J15" s="10">
        <f>LOOKUP(H15,$C$4:$E$204,$E$4:$E$204)</f>
        <v>132</v>
      </c>
      <c r="K15" s="10">
        <f>I15+J15</f>
        <v>246</v>
      </c>
      <c r="L15" s="11"/>
      <c r="M15" s="10">
        <v>28</v>
      </c>
      <c r="N15" s="10">
        <f>LOOKUP(M15,$C$4:$E$204,$D$4:$D$204)</f>
        <v>65</v>
      </c>
      <c r="O15" s="10">
        <f>LOOKUP(M15,$C$4:$E$204,$E$4:$E$204)</f>
        <v>76</v>
      </c>
      <c r="P15" s="10">
        <f>N15+O15</f>
        <v>141</v>
      </c>
      <c r="Q15" s="11"/>
      <c r="R15" s="10">
        <v>33</v>
      </c>
      <c r="S15" s="10">
        <f>LOOKUP(R15,$C$4:$E$204,$D$4:$D$204)</f>
        <v>79</v>
      </c>
      <c r="T15" s="10">
        <f>LOOKUP(R15,$C$4:$E$204,$E$4:$E$204)</f>
        <v>65</v>
      </c>
      <c r="U15" s="10">
        <f>S15+T15</f>
        <v>144</v>
      </c>
      <c r="V15" s="11"/>
      <c r="W15" s="10">
        <v>38</v>
      </c>
      <c r="X15" s="10">
        <f>LOOKUP(W15,$C$4:$E$204,$D$4:$D$204)</f>
        <v>117</v>
      </c>
      <c r="Y15" s="10">
        <f>LOOKUP(W15,$C$4:$E$204,$E$4:$E$204)</f>
        <v>114</v>
      </c>
      <c r="Z15" s="10">
        <f>X15+Y15</f>
        <v>231</v>
      </c>
    </row>
    <row r="16" spans="1:31" ht="12.75" customHeight="1" x14ac:dyDescent="0.15">
      <c r="A16" s="9"/>
      <c r="B16" s="9"/>
      <c r="C16" s="2">
        <v>14</v>
      </c>
      <c r="D16" s="2">
        <v>144</v>
      </c>
      <c r="E16" s="2">
        <v>160</v>
      </c>
      <c r="F16" s="2">
        <v>304</v>
      </c>
      <c r="H16" s="10">
        <v>24</v>
      </c>
      <c r="I16" s="10">
        <f>LOOKUP(H16,$C$4:$E$204,$D$4:$D$204)</f>
        <v>116</v>
      </c>
      <c r="J16" s="10">
        <f>LOOKUP(H16,$C$4:$E$204,$E$4:$E$204)</f>
        <v>95</v>
      </c>
      <c r="K16" s="10">
        <f>I16+J16</f>
        <v>211</v>
      </c>
      <c r="L16" s="11"/>
      <c r="M16" s="10">
        <v>29</v>
      </c>
      <c r="N16" s="10">
        <f>LOOKUP(M16,$C$4:$E$204,$D$4:$D$204)</f>
        <v>63</v>
      </c>
      <c r="O16" s="10">
        <f>LOOKUP(M16,$C$4:$E$204,$E$4:$E$204)</f>
        <v>88</v>
      </c>
      <c r="P16" s="10">
        <f>N16+O16</f>
        <v>151</v>
      </c>
      <c r="Q16" s="11"/>
      <c r="R16" s="10">
        <v>34</v>
      </c>
      <c r="S16" s="10">
        <f>LOOKUP(R16,$C$4:$E$204,$D$4:$D$204)</f>
        <v>67</v>
      </c>
      <c r="T16" s="10">
        <f>LOOKUP(R16,$C$4:$E$204,$E$4:$E$204)</f>
        <v>82</v>
      </c>
      <c r="U16" s="10">
        <f>S16+T16</f>
        <v>149</v>
      </c>
      <c r="V16" s="11"/>
      <c r="W16" s="10">
        <v>39</v>
      </c>
      <c r="X16" s="10">
        <f>LOOKUP(W16,$C$4:$E$204,$D$4:$D$204)</f>
        <v>131</v>
      </c>
      <c r="Y16" s="10">
        <f>LOOKUP(W16,$C$4:$E$204,$E$4:$E$204)</f>
        <v>142</v>
      </c>
      <c r="Z16" s="10">
        <f>X16+Y16</f>
        <v>273</v>
      </c>
    </row>
    <row r="17" spans="1:26" ht="12.75" customHeight="1" x14ac:dyDescent="0.15">
      <c r="A17" s="9"/>
      <c r="B17" s="9"/>
      <c r="C17" s="2">
        <v>15</v>
      </c>
      <c r="D17" s="2">
        <v>178</v>
      </c>
      <c r="E17" s="2">
        <v>156</v>
      </c>
      <c r="F17" s="2">
        <v>334</v>
      </c>
      <c r="H17" s="12" t="s">
        <v>5</v>
      </c>
      <c r="I17" s="10">
        <f>SUM(I12:I16)</f>
        <v>723</v>
      </c>
      <c r="J17" s="10">
        <f>SUM(J12:J16)</f>
        <v>673</v>
      </c>
      <c r="K17" s="10">
        <f>SUM(K12:K16)</f>
        <v>1396</v>
      </c>
      <c r="L17" s="11"/>
      <c r="M17" s="12" t="s">
        <v>5</v>
      </c>
      <c r="N17" s="10">
        <f>SUM(N12:N16)</f>
        <v>349</v>
      </c>
      <c r="O17" s="10">
        <f>SUM(O12:O16)</f>
        <v>402</v>
      </c>
      <c r="P17" s="10">
        <f>SUM(P12:P16)</f>
        <v>751</v>
      </c>
      <c r="Q17" s="11"/>
      <c r="R17" s="12" t="s">
        <v>5</v>
      </c>
      <c r="S17" s="10">
        <f>SUM(S12:S16)</f>
        <v>338</v>
      </c>
      <c r="T17" s="10">
        <f>SUM(T12:T16)</f>
        <v>363</v>
      </c>
      <c r="U17" s="10">
        <f>SUM(U12:U16)</f>
        <v>701</v>
      </c>
      <c r="V17" s="11"/>
      <c r="W17" s="12" t="s">
        <v>5</v>
      </c>
      <c r="X17" s="10">
        <f>SUM(X12:X16)</f>
        <v>509</v>
      </c>
      <c r="Y17" s="10">
        <f>SUM(Y12:Y16)</f>
        <v>578</v>
      </c>
      <c r="Z17" s="10">
        <f>SUM(Z12:Z16)</f>
        <v>1087</v>
      </c>
    </row>
    <row r="18" spans="1:26" ht="12.75" customHeight="1" x14ac:dyDescent="0.15">
      <c r="A18" s="9"/>
      <c r="B18" s="9"/>
      <c r="C18" s="2">
        <v>16</v>
      </c>
      <c r="D18" s="2">
        <v>143</v>
      </c>
      <c r="E18" s="2">
        <v>157</v>
      </c>
      <c r="F18" s="2">
        <v>300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181</v>
      </c>
      <c r="E19" s="2">
        <v>173</v>
      </c>
      <c r="F19" s="2">
        <v>354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164</v>
      </c>
      <c r="E20" s="2">
        <v>172</v>
      </c>
      <c r="F20" s="2">
        <v>336</v>
      </c>
      <c r="H20" s="10">
        <v>40</v>
      </c>
      <c r="I20" s="10">
        <f>LOOKUP(H20,$C$4:$E$204,$D$4:$D$204)</f>
        <v>137</v>
      </c>
      <c r="J20" s="10">
        <f>LOOKUP(H20,$C$4:$E$204,$E$4:$E$204)</f>
        <v>146</v>
      </c>
      <c r="K20" s="10">
        <f>I20+J20</f>
        <v>283</v>
      </c>
      <c r="L20" s="11"/>
      <c r="M20" s="10">
        <v>45</v>
      </c>
      <c r="N20" s="10">
        <f>LOOKUP(M20,$C$4:$E$204,$D$4:$D$204)</f>
        <v>139</v>
      </c>
      <c r="O20" s="10">
        <f>LOOKUP(M20,$C$4:$E$204,$E$4:$E$204)</f>
        <v>170</v>
      </c>
      <c r="P20" s="10">
        <f>N20+O20</f>
        <v>309</v>
      </c>
      <c r="Q20" s="11"/>
      <c r="R20" s="10">
        <v>50</v>
      </c>
      <c r="S20" s="10">
        <f>LOOKUP(R20,$C$4:$E$204,$D$4:$D$204)</f>
        <v>246</v>
      </c>
      <c r="T20" s="10">
        <f>LOOKUP(R20,$C$4:$E$204,$E$4:$E$204)</f>
        <v>248</v>
      </c>
      <c r="U20" s="10">
        <f>S20+T20</f>
        <v>494</v>
      </c>
      <c r="V20" s="11"/>
      <c r="W20" s="10">
        <v>55</v>
      </c>
      <c r="X20" s="10">
        <f>LOOKUP(W20,$C$4:$E$204,$D$4:$D$204)</f>
        <v>248</v>
      </c>
      <c r="Y20" s="10">
        <f>LOOKUP(W20,$C$4:$E$204,$E$4:$E$204)</f>
        <v>253</v>
      </c>
      <c r="Z20" s="10">
        <f>X20+Y20</f>
        <v>501</v>
      </c>
    </row>
    <row r="21" spans="1:26" ht="12.75" customHeight="1" x14ac:dyDescent="0.15">
      <c r="A21" s="9"/>
      <c r="B21" s="9"/>
      <c r="C21" s="2">
        <v>19</v>
      </c>
      <c r="D21" s="2">
        <v>180</v>
      </c>
      <c r="E21" s="2">
        <v>167</v>
      </c>
      <c r="F21" s="2">
        <v>347</v>
      </c>
      <c r="H21" s="10">
        <v>41</v>
      </c>
      <c r="I21" s="10">
        <f>LOOKUP(H21,$C$4:$E$204,$D$4:$D$204)</f>
        <v>132</v>
      </c>
      <c r="J21" s="10">
        <f>LOOKUP(H21,$C$4:$E$204,$E$4:$E$204)</f>
        <v>147</v>
      </c>
      <c r="K21" s="10">
        <f>I21+J21</f>
        <v>279</v>
      </c>
      <c r="L21" s="11"/>
      <c r="M21" s="10">
        <v>46</v>
      </c>
      <c r="N21" s="10">
        <f>LOOKUP(M21,$C$4:$E$204,$D$4:$D$204)</f>
        <v>175</v>
      </c>
      <c r="O21" s="10">
        <f>LOOKUP(M21,$C$4:$E$204,$E$4:$E$204)</f>
        <v>207</v>
      </c>
      <c r="P21" s="10">
        <f>N21+O21</f>
        <v>382</v>
      </c>
      <c r="Q21" s="11"/>
      <c r="R21" s="10">
        <v>51</v>
      </c>
      <c r="S21" s="10">
        <f>LOOKUP(R21,$C$4:$E$204,$D$4:$D$204)</f>
        <v>248</v>
      </c>
      <c r="T21" s="10">
        <f>LOOKUP(R21,$C$4:$E$204,$E$4:$E$204)</f>
        <v>258</v>
      </c>
      <c r="U21" s="10">
        <f>S21+T21</f>
        <v>506</v>
      </c>
      <c r="V21" s="11"/>
      <c r="W21" s="10">
        <v>56</v>
      </c>
      <c r="X21" s="10">
        <f>LOOKUP(W21,$C$4:$E$204,$D$4:$D$204)</f>
        <v>249</v>
      </c>
      <c r="Y21" s="10">
        <f>LOOKUP(W21,$C$4:$E$204,$E$4:$E$204)</f>
        <v>262</v>
      </c>
      <c r="Z21" s="10">
        <f>X21+Y21</f>
        <v>511</v>
      </c>
    </row>
    <row r="22" spans="1:26" ht="12.75" customHeight="1" x14ac:dyDescent="0.15">
      <c r="A22" s="9"/>
      <c r="B22" s="9"/>
      <c r="C22" s="2">
        <v>20</v>
      </c>
      <c r="D22" s="2">
        <v>183</v>
      </c>
      <c r="E22" s="2">
        <v>153</v>
      </c>
      <c r="F22" s="2">
        <v>336</v>
      </c>
      <c r="H22" s="10">
        <v>42</v>
      </c>
      <c r="I22" s="10">
        <f>LOOKUP(H22,$C$4:$E$204,$D$4:$D$204)</f>
        <v>144</v>
      </c>
      <c r="J22" s="10">
        <f>LOOKUP(H22,$C$4:$E$204,$E$4:$E$204)</f>
        <v>142</v>
      </c>
      <c r="K22" s="10">
        <f>I22+J22</f>
        <v>286</v>
      </c>
      <c r="L22" s="11"/>
      <c r="M22" s="10">
        <v>47</v>
      </c>
      <c r="N22" s="10">
        <f>LOOKUP(M22,$C$4:$E$204,$D$4:$D$204)</f>
        <v>183</v>
      </c>
      <c r="O22" s="10">
        <f>LOOKUP(M22,$C$4:$E$204,$E$4:$E$204)</f>
        <v>217</v>
      </c>
      <c r="P22" s="10">
        <f>N22+O22</f>
        <v>400</v>
      </c>
      <c r="Q22" s="11"/>
      <c r="R22" s="10">
        <v>52</v>
      </c>
      <c r="S22" s="10">
        <f>LOOKUP(R22,$C$4:$E$204,$D$4:$D$204)</f>
        <v>260</v>
      </c>
      <c r="T22" s="10">
        <f>LOOKUP(R22,$C$4:$E$204,$E$4:$E$204)</f>
        <v>261</v>
      </c>
      <c r="U22" s="10">
        <f>S22+T22</f>
        <v>521</v>
      </c>
      <c r="V22" s="11"/>
      <c r="W22" s="10">
        <v>57</v>
      </c>
      <c r="X22" s="10">
        <f>LOOKUP(W22,$C$4:$E$204,$D$4:$D$204)</f>
        <v>201</v>
      </c>
      <c r="Y22" s="10">
        <f>LOOKUP(W22,$C$4:$E$204,$E$4:$E$204)</f>
        <v>229</v>
      </c>
      <c r="Z22" s="10">
        <f>X22+Y22</f>
        <v>430</v>
      </c>
    </row>
    <row r="23" spans="1:26" ht="12.75" customHeight="1" x14ac:dyDescent="0.15">
      <c r="A23" s="9"/>
      <c r="B23" s="9"/>
      <c r="C23" s="2">
        <v>21</v>
      </c>
      <c r="D23" s="2">
        <v>169</v>
      </c>
      <c r="E23" s="2">
        <v>161</v>
      </c>
      <c r="F23" s="2">
        <v>330</v>
      </c>
      <c r="H23" s="10">
        <v>43</v>
      </c>
      <c r="I23" s="10">
        <f>LOOKUP(H23,$C$4:$E$204,$D$4:$D$204)</f>
        <v>151</v>
      </c>
      <c r="J23" s="10">
        <f>LOOKUP(H23,$C$4:$E$204,$E$4:$E$204)</f>
        <v>172</v>
      </c>
      <c r="K23" s="10">
        <f>I23+J23</f>
        <v>323</v>
      </c>
      <c r="L23" s="11"/>
      <c r="M23" s="10">
        <v>48</v>
      </c>
      <c r="N23" s="10">
        <f>LOOKUP(M23,$C$4:$E$204,$D$4:$D$204)</f>
        <v>199</v>
      </c>
      <c r="O23" s="10">
        <f>LOOKUP(M23,$C$4:$E$204,$E$4:$E$204)</f>
        <v>237</v>
      </c>
      <c r="P23" s="10">
        <f>N23+O23</f>
        <v>436</v>
      </c>
      <c r="Q23" s="11"/>
      <c r="R23" s="10">
        <v>53</v>
      </c>
      <c r="S23" s="10">
        <f>LOOKUP(R23,$C$4:$E$204,$D$4:$D$204)</f>
        <v>231</v>
      </c>
      <c r="T23" s="10">
        <f>LOOKUP(R23,$C$4:$E$204,$E$4:$E$204)</f>
        <v>229</v>
      </c>
      <c r="U23" s="10">
        <f>S23+T23</f>
        <v>460</v>
      </c>
      <c r="V23" s="11"/>
      <c r="W23" s="10">
        <v>58</v>
      </c>
      <c r="X23" s="10">
        <f>LOOKUP(W23,$C$4:$E$204,$D$4:$D$204)</f>
        <v>208</v>
      </c>
      <c r="Y23" s="10">
        <f>LOOKUP(W23,$C$4:$E$204,$E$4:$E$204)</f>
        <v>212</v>
      </c>
      <c r="Z23" s="10">
        <f>X23+Y23</f>
        <v>420</v>
      </c>
    </row>
    <row r="24" spans="1:26" ht="12.75" customHeight="1" x14ac:dyDescent="0.15">
      <c r="A24" s="9"/>
      <c r="B24" s="9"/>
      <c r="C24" s="2">
        <v>22</v>
      </c>
      <c r="D24" s="2">
        <v>141</v>
      </c>
      <c r="E24" s="2">
        <v>132</v>
      </c>
      <c r="F24" s="2">
        <v>273</v>
      </c>
      <c r="H24" s="10">
        <v>44</v>
      </c>
      <c r="I24" s="10">
        <f>LOOKUP(H24,$C$4:$E$204,$D$4:$D$204)</f>
        <v>129</v>
      </c>
      <c r="J24" s="10">
        <f>LOOKUP(H24,$C$4:$E$204,$E$4:$E$204)</f>
        <v>157</v>
      </c>
      <c r="K24" s="10">
        <f>I24+J24</f>
        <v>286</v>
      </c>
      <c r="L24" s="11"/>
      <c r="M24" s="10">
        <v>49</v>
      </c>
      <c r="N24" s="10">
        <f>LOOKUP(M24,$C$4:$E$204,$D$4:$D$204)</f>
        <v>239</v>
      </c>
      <c r="O24" s="10">
        <f>LOOKUP(M24,$C$4:$E$204,$E$4:$E$204)</f>
        <v>219</v>
      </c>
      <c r="P24" s="10">
        <f>N24+O24</f>
        <v>458</v>
      </c>
      <c r="Q24" s="11"/>
      <c r="R24" s="10">
        <v>54</v>
      </c>
      <c r="S24" s="10">
        <f>LOOKUP(R24,$C$4:$E$204,$D$4:$D$204)</f>
        <v>232</v>
      </c>
      <c r="T24" s="10">
        <f>LOOKUP(R24,$C$4:$E$204,$E$4:$E$204)</f>
        <v>252</v>
      </c>
      <c r="U24" s="10">
        <f>S24+T24</f>
        <v>484</v>
      </c>
      <c r="V24" s="11"/>
      <c r="W24" s="10">
        <v>59</v>
      </c>
      <c r="X24" s="10">
        <f>LOOKUP(W24,$C$4:$E$204,$D$4:$D$204)</f>
        <v>168</v>
      </c>
      <c r="Y24" s="10">
        <f>LOOKUP(W24,$C$4:$E$204,$E$4:$E$204)</f>
        <v>183</v>
      </c>
      <c r="Z24" s="10">
        <f>X24+Y24</f>
        <v>351</v>
      </c>
    </row>
    <row r="25" spans="1:26" ht="12.75" customHeight="1" x14ac:dyDescent="0.15">
      <c r="A25" s="9"/>
      <c r="B25" s="9"/>
      <c r="C25" s="2">
        <v>23</v>
      </c>
      <c r="D25" s="2">
        <v>114</v>
      </c>
      <c r="E25" s="2">
        <v>132</v>
      </c>
      <c r="F25" s="2">
        <v>246</v>
      </c>
      <c r="H25" s="12" t="s">
        <v>5</v>
      </c>
      <c r="I25" s="10">
        <f>SUM(I20:I24)</f>
        <v>693</v>
      </c>
      <c r="J25" s="10">
        <f>SUM(J20:J24)</f>
        <v>764</v>
      </c>
      <c r="K25" s="10">
        <f>SUM(K20:K24)</f>
        <v>1457</v>
      </c>
      <c r="L25" s="11"/>
      <c r="M25" s="12" t="s">
        <v>5</v>
      </c>
      <c r="N25" s="10">
        <f>SUM(N20:N24)</f>
        <v>935</v>
      </c>
      <c r="O25" s="10">
        <f>SUM(O20:O24)</f>
        <v>1050</v>
      </c>
      <c r="P25" s="10">
        <f>SUM(P20:P24)</f>
        <v>1985</v>
      </c>
      <c r="Q25" s="11"/>
      <c r="R25" s="12" t="s">
        <v>5</v>
      </c>
      <c r="S25" s="10">
        <f>SUM(S20:S24)</f>
        <v>1217</v>
      </c>
      <c r="T25" s="10">
        <f>SUM(T20:T24)</f>
        <v>1248</v>
      </c>
      <c r="U25" s="10">
        <f>SUM(U20:U24)</f>
        <v>2465</v>
      </c>
      <c r="V25" s="11"/>
      <c r="W25" s="12" t="s">
        <v>5</v>
      </c>
      <c r="X25" s="10">
        <f>SUM(X20:X24)</f>
        <v>1074</v>
      </c>
      <c r="Y25" s="10">
        <f>SUM(Y20:Y24)</f>
        <v>1139</v>
      </c>
      <c r="Z25" s="10">
        <f>SUM(Z20:Z24)</f>
        <v>2213</v>
      </c>
    </row>
    <row r="26" spans="1:26" ht="12.75" customHeight="1" x14ac:dyDescent="0.15">
      <c r="A26" s="9"/>
      <c r="B26" s="9"/>
      <c r="C26" s="2">
        <v>24</v>
      </c>
      <c r="D26" s="2">
        <v>116</v>
      </c>
      <c r="E26" s="2">
        <v>95</v>
      </c>
      <c r="F26" s="2">
        <v>211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80</v>
      </c>
      <c r="E27" s="2">
        <v>84</v>
      </c>
      <c r="F27" s="2">
        <v>164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67</v>
      </c>
      <c r="E28" s="2">
        <v>90</v>
      </c>
      <c r="F28" s="2">
        <v>157</v>
      </c>
      <c r="H28" s="10">
        <v>60</v>
      </c>
      <c r="I28" s="10">
        <f>LOOKUP(H28,$C$4:$E$204,$D$4:$D$204)</f>
        <v>220</v>
      </c>
      <c r="J28" s="10">
        <f>LOOKUP(H28,$C$4:$E$204,$E$4:$E$204)</f>
        <v>220</v>
      </c>
      <c r="K28" s="10">
        <f>I28+J28</f>
        <v>440</v>
      </c>
      <c r="L28" s="11"/>
      <c r="M28" s="10">
        <v>65</v>
      </c>
      <c r="N28" s="10">
        <f>LOOKUP(M28,$C$4:$E$204,$D$4:$D$204)</f>
        <v>186</v>
      </c>
      <c r="O28" s="10">
        <f>LOOKUP(M28,$C$4:$E$204,$E$4:$E$204)</f>
        <v>197</v>
      </c>
      <c r="P28" s="10">
        <f>N28+O28</f>
        <v>383</v>
      </c>
      <c r="Q28" s="11"/>
      <c r="R28" s="10">
        <v>70</v>
      </c>
      <c r="S28" s="10">
        <f>LOOKUP(R28,$C$4:$E$204,$D$4:$D$204)</f>
        <v>203</v>
      </c>
      <c r="T28" s="10">
        <f>LOOKUP(R28,$C$4:$E$204,$E$4:$E$204)</f>
        <v>236</v>
      </c>
      <c r="U28" s="10">
        <f>S28+T28</f>
        <v>439</v>
      </c>
      <c r="V28" s="11"/>
      <c r="W28" s="10">
        <v>75</v>
      </c>
      <c r="X28" s="10">
        <f>LOOKUP(W28,$C$4:$E$204,$D$4:$D$204)</f>
        <v>210</v>
      </c>
      <c r="Y28" s="10">
        <f>LOOKUP(W28,$C$4:$E$204,$E$4:$E$204)</f>
        <v>251</v>
      </c>
      <c r="Z28" s="10">
        <f>X28+Y28</f>
        <v>461</v>
      </c>
    </row>
    <row r="29" spans="1:26" ht="12.75" customHeight="1" x14ac:dyDescent="0.15">
      <c r="A29" s="9"/>
      <c r="B29" s="9"/>
      <c r="C29" s="2">
        <v>27</v>
      </c>
      <c r="D29" s="2">
        <v>74</v>
      </c>
      <c r="E29" s="2">
        <v>64</v>
      </c>
      <c r="F29" s="2">
        <v>138</v>
      </c>
      <c r="H29" s="10">
        <v>61</v>
      </c>
      <c r="I29" s="10">
        <f>LOOKUP(H29,$C$4:$E$204,$D$4:$D$204)</f>
        <v>184</v>
      </c>
      <c r="J29" s="10">
        <f>LOOKUP(H29,$C$4:$E$204,$E$4:$E$204)</f>
        <v>215</v>
      </c>
      <c r="K29" s="10">
        <f>I29+J29</f>
        <v>399</v>
      </c>
      <c r="L29" s="11"/>
      <c r="M29" s="10">
        <v>66</v>
      </c>
      <c r="N29" s="10">
        <f>LOOKUP(M29,$C$4:$E$204,$D$4:$D$204)</f>
        <v>212</v>
      </c>
      <c r="O29" s="10">
        <f>LOOKUP(M29,$C$4:$E$204,$E$4:$E$204)</f>
        <v>225</v>
      </c>
      <c r="P29" s="10">
        <f>N29+O29</f>
        <v>437</v>
      </c>
      <c r="Q29" s="11"/>
      <c r="R29" s="10">
        <v>71</v>
      </c>
      <c r="S29" s="10">
        <f>LOOKUP(R29,$C$4:$E$204,$D$4:$D$204)</f>
        <v>236</v>
      </c>
      <c r="T29" s="10">
        <f>LOOKUP(R29,$C$4:$E$204,$E$4:$E$204)</f>
        <v>212</v>
      </c>
      <c r="U29" s="10">
        <f>S29+T29</f>
        <v>448</v>
      </c>
      <c r="V29" s="11"/>
      <c r="W29" s="10">
        <v>76</v>
      </c>
      <c r="X29" s="10">
        <f>LOOKUP(W29,$C$4:$E$204,$D$4:$D$204)</f>
        <v>252</v>
      </c>
      <c r="Y29" s="10">
        <f>LOOKUP(W29,$C$4:$E$204,$E$4:$E$204)</f>
        <v>296</v>
      </c>
      <c r="Z29" s="10">
        <f>X29+Y29</f>
        <v>548</v>
      </c>
    </row>
    <row r="30" spans="1:26" ht="12.75" customHeight="1" x14ac:dyDescent="0.15">
      <c r="A30" s="9"/>
      <c r="B30" s="9"/>
      <c r="C30" s="2">
        <v>28</v>
      </c>
      <c r="D30" s="2">
        <v>65</v>
      </c>
      <c r="E30" s="2">
        <v>76</v>
      </c>
      <c r="F30" s="2">
        <v>141</v>
      </c>
      <c r="H30" s="10">
        <v>62</v>
      </c>
      <c r="I30" s="10">
        <f>LOOKUP(H30,$C$4:$E$204,$D$4:$D$204)</f>
        <v>179</v>
      </c>
      <c r="J30" s="10">
        <f>LOOKUP(H30,$C$4:$E$204,$E$4:$E$204)</f>
        <v>205</v>
      </c>
      <c r="K30" s="10">
        <f>I30+J30</f>
        <v>384</v>
      </c>
      <c r="L30" s="11"/>
      <c r="M30" s="10">
        <v>67</v>
      </c>
      <c r="N30" s="10">
        <f>LOOKUP(M30,$C$4:$E$204,$D$4:$D$204)</f>
        <v>191</v>
      </c>
      <c r="O30" s="10">
        <f>LOOKUP(M30,$C$4:$E$204,$E$4:$E$204)</f>
        <v>230</v>
      </c>
      <c r="P30" s="10">
        <f>N30+O30</f>
        <v>421</v>
      </c>
      <c r="Q30" s="11"/>
      <c r="R30" s="10">
        <v>72</v>
      </c>
      <c r="S30" s="10">
        <f>LOOKUP(R30,$C$4:$E$204,$D$4:$D$204)</f>
        <v>258</v>
      </c>
      <c r="T30" s="10">
        <f>LOOKUP(R30,$C$4:$E$204,$E$4:$E$204)</f>
        <v>253</v>
      </c>
      <c r="U30" s="10">
        <f>S30+T30</f>
        <v>511</v>
      </c>
      <c r="V30" s="11"/>
      <c r="W30" s="10">
        <v>77</v>
      </c>
      <c r="X30" s="10">
        <f>LOOKUP(W30,$C$4:$E$204,$D$4:$D$204)</f>
        <v>235</v>
      </c>
      <c r="Y30" s="10">
        <f>LOOKUP(W30,$C$4:$E$204,$E$4:$E$204)</f>
        <v>278</v>
      </c>
      <c r="Z30" s="10">
        <f>X30+Y30</f>
        <v>513</v>
      </c>
    </row>
    <row r="31" spans="1:26" ht="12.75" customHeight="1" x14ac:dyDescent="0.15">
      <c r="A31" s="9"/>
      <c r="B31" s="9"/>
      <c r="C31" s="2">
        <v>29</v>
      </c>
      <c r="D31" s="2">
        <v>63</v>
      </c>
      <c r="E31" s="2">
        <v>88</v>
      </c>
      <c r="F31" s="2">
        <v>151</v>
      </c>
      <c r="H31" s="10">
        <v>63</v>
      </c>
      <c r="I31" s="10">
        <f>LOOKUP(H31,$C$4:$E$204,$D$4:$D$204)</f>
        <v>187</v>
      </c>
      <c r="J31" s="10">
        <f>LOOKUP(H31,$C$4:$E$204,$E$4:$E$204)</f>
        <v>205</v>
      </c>
      <c r="K31" s="10">
        <f>I31+J31</f>
        <v>392</v>
      </c>
      <c r="L31" s="11"/>
      <c r="M31" s="10">
        <v>68</v>
      </c>
      <c r="N31" s="10">
        <f>LOOKUP(M31,$C$4:$E$204,$D$4:$D$204)</f>
        <v>173</v>
      </c>
      <c r="O31" s="10">
        <f>LOOKUP(M31,$C$4:$E$204,$E$4:$E$204)</f>
        <v>232</v>
      </c>
      <c r="P31" s="10">
        <f>N31+O31</f>
        <v>405</v>
      </c>
      <c r="Q31" s="11"/>
      <c r="R31" s="10">
        <v>73</v>
      </c>
      <c r="S31" s="10">
        <f>LOOKUP(R31,$C$4:$E$204,$D$4:$D$204)</f>
        <v>240</v>
      </c>
      <c r="T31" s="10">
        <f>LOOKUP(R31,$C$4:$E$204,$E$4:$E$204)</f>
        <v>251</v>
      </c>
      <c r="U31" s="10">
        <f>S31+T31</f>
        <v>491</v>
      </c>
      <c r="V31" s="11"/>
      <c r="W31" s="10">
        <v>78</v>
      </c>
      <c r="X31" s="10">
        <f>LOOKUP(W31,$C$4:$E$204,$D$4:$D$204)</f>
        <v>220</v>
      </c>
      <c r="Y31" s="10">
        <f>LOOKUP(W31,$C$4:$E$204,$E$4:$E$204)</f>
        <v>262</v>
      </c>
      <c r="Z31" s="10">
        <f>X31+Y31</f>
        <v>482</v>
      </c>
    </row>
    <row r="32" spans="1:26" ht="12.75" customHeight="1" x14ac:dyDescent="0.15">
      <c r="A32" s="9"/>
      <c r="B32" s="9"/>
      <c r="C32" s="2">
        <v>30</v>
      </c>
      <c r="D32" s="2">
        <v>66</v>
      </c>
      <c r="E32" s="2">
        <v>74</v>
      </c>
      <c r="F32" s="2">
        <v>140</v>
      </c>
      <c r="H32" s="10">
        <v>64</v>
      </c>
      <c r="I32" s="10">
        <f>LOOKUP(H32,$C$4:$E$204,$D$4:$D$204)</f>
        <v>162</v>
      </c>
      <c r="J32" s="10">
        <f>LOOKUP(H32,$C$4:$E$204,$E$4:$E$204)</f>
        <v>216</v>
      </c>
      <c r="K32" s="10">
        <f>I32+J32</f>
        <v>378</v>
      </c>
      <c r="L32" s="11"/>
      <c r="M32" s="10">
        <v>69</v>
      </c>
      <c r="N32" s="10">
        <f>LOOKUP(M32,$C$4:$E$204,$D$4:$D$204)</f>
        <v>210</v>
      </c>
      <c r="O32" s="10">
        <f>LOOKUP(M32,$C$4:$E$204,$E$4:$E$204)</f>
        <v>236</v>
      </c>
      <c r="P32" s="10">
        <f>N32+O32</f>
        <v>446</v>
      </c>
      <c r="Q32" s="11"/>
      <c r="R32" s="10">
        <v>74</v>
      </c>
      <c r="S32" s="10">
        <f>LOOKUP(R32,$C$4:$E$204,$D$4:$D$204)</f>
        <v>228</v>
      </c>
      <c r="T32" s="10">
        <f>LOOKUP(R32,$C$4:$E$204,$E$4:$E$204)</f>
        <v>244</v>
      </c>
      <c r="U32" s="10">
        <f>S32+T32</f>
        <v>472</v>
      </c>
      <c r="V32" s="11"/>
      <c r="W32" s="10">
        <v>79</v>
      </c>
      <c r="X32" s="10">
        <f>LOOKUP(W32,$C$4:$E$204,$D$4:$D$204)</f>
        <v>134</v>
      </c>
      <c r="Y32" s="10">
        <f>LOOKUP(W32,$C$4:$E$204,$E$4:$E$204)</f>
        <v>136</v>
      </c>
      <c r="Z32" s="10">
        <f>X32+Y32</f>
        <v>270</v>
      </c>
    </row>
    <row r="33" spans="1:26" ht="12.75" customHeight="1" x14ac:dyDescent="0.15">
      <c r="A33" s="9"/>
      <c r="B33" s="9"/>
      <c r="C33" s="2">
        <v>31</v>
      </c>
      <c r="D33" s="2">
        <v>70</v>
      </c>
      <c r="E33" s="2">
        <v>74</v>
      </c>
      <c r="F33" s="2">
        <v>144</v>
      </c>
      <c r="H33" s="12" t="s">
        <v>5</v>
      </c>
      <c r="I33" s="10">
        <f>SUM(I28:I32)</f>
        <v>932</v>
      </c>
      <c r="J33" s="10">
        <f>SUM(J28:J32)</f>
        <v>1061</v>
      </c>
      <c r="K33" s="10">
        <f>SUM(K28:K32)</f>
        <v>1993</v>
      </c>
      <c r="L33" s="11"/>
      <c r="M33" s="12" t="s">
        <v>5</v>
      </c>
      <c r="N33" s="10">
        <f>SUM(N28:N32)</f>
        <v>972</v>
      </c>
      <c r="O33" s="10">
        <f>SUM(O28:O32)</f>
        <v>1120</v>
      </c>
      <c r="P33" s="10">
        <f>SUM(P28:P32)</f>
        <v>2092</v>
      </c>
      <c r="Q33" s="11"/>
      <c r="R33" s="12" t="s">
        <v>5</v>
      </c>
      <c r="S33" s="10">
        <f>SUM(S28:S32)</f>
        <v>1165</v>
      </c>
      <c r="T33" s="10">
        <f>SUM(T28:T32)</f>
        <v>1196</v>
      </c>
      <c r="U33" s="10">
        <f>SUM(U28:U32)</f>
        <v>2361</v>
      </c>
      <c r="V33" s="11"/>
      <c r="W33" s="12" t="s">
        <v>5</v>
      </c>
      <c r="X33" s="10">
        <f>SUM(X28:X32)</f>
        <v>1051</v>
      </c>
      <c r="Y33" s="10">
        <f>SUM(Y28:Y32)</f>
        <v>1223</v>
      </c>
      <c r="Z33" s="10">
        <f>SUM(Z28:Z32)</f>
        <v>2274</v>
      </c>
    </row>
    <row r="34" spans="1:26" ht="12.75" customHeight="1" x14ac:dyDescent="0.15">
      <c r="A34" s="9"/>
      <c r="B34" s="9"/>
      <c r="C34" s="2">
        <v>32</v>
      </c>
      <c r="D34" s="2">
        <v>56</v>
      </c>
      <c r="E34" s="2">
        <v>68</v>
      </c>
      <c r="F34" s="2">
        <v>124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79</v>
      </c>
      <c r="E35" s="2">
        <v>65</v>
      </c>
      <c r="F35" s="2">
        <v>144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67</v>
      </c>
      <c r="E36" s="2">
        <v>82</v>
      </c>
      <c r="F36" s="2">
        <v>149</v>
      </c>
      <c r="H36" s="10">
        <v>80</v>
      </c>
      <c r="I36" s="10">
        <f>LOOKUP(H36,$C$4:$E$204,$D$4:$D$204)</f>
        <v>144</v>
      </c>
      <c r="J36" s="10">
        <f>LOOKUP(H36,$C$4:$E$204,$E$4:$E$204)</f>
        <v>162</v>
      </c>
      <c r="K36" s="10">
        <f>I36+J36</f>
        <v>306</v>
      </c>
      <c r="L36" s="11"/>
      <c r="M36" s="10">
        <v>85</v>
      </c>
      <c r="N36" s="10">
        <f>LOOKUP(M36,$C$4:$E$204,$D$4:$D$204)</f>
        <v>96</v>
      </c>
      <c r="O36" s="10">
        <f>LOOKUP(M36,$C$4:$E$204,$E$4:$E$204)</f>
        <v>150</v>
      </c>
      <c r="P36" s="10">
        <f>N36+O36</f>
        <v>246</v>
      </c>
      <c r="Q36" s="11"/>
      <c r="R36" s="10">
        <v>90</v>
      </c>
      <c r="S36" s="10">
        <f>LOOKUP(R36,$C$4:$E$204,$D$4:$D$204)</f>
        <v>41</v>
      </c>
      <c r="T36" s="10">
        <f>LOOKUP(R36,$C$4:$E$204,$E$4:$E$204)</f>
        <v>78</v>
      </c>
      <c r="U36" s="10">
        <f>S36+T36</f>
        <v>119</v>
      </c>
      <c r="V36" s="11"/>
      <c r="W36" s="10">
        <v>95</v>
      </c>
      <c r="X36" s="10">
        <f>LOOKUP(W36,$C$4:$E$204,$D$4:$D$204)</f>
        <v>8</v>
      </c>
      <c r="Y36" s="10">
        <f>LOOKUP(W36,$C$4:$E$204,$E$4:$E$204)</f>
        <v>35</v>
      </c>
      <c r="Z36" s="10">
        <f>X36+Y36</f>
        <v>43</v>
      </c>
    </row>
    <row r="37" spans="1:26" ht="12.75" customHeight="1" x14ac:dyDescent="0.15">
      <c r="A37" s="9"/>
      <c r="B37" s="9"/>
      <c r="C37" s="2">
        <v>35</v>
      </c>
      <c r="D37" s="2">
        <v>71</v>
      </c>
      <c r="E37" s="2">
        <v>99</v>
      </c>
      <c r="F37" s="2">
        <v>170</v>
      </c>
      <c r="H37" s="10">
        <v>81</v>
      </c>
      <c r="I37" s="10">
        <f>LOOKUP(H37,$C$4:$E$204,$D$4:$D$204)</f>
        <v>176</v>
      </c>
      <c r="J37" s="10">
        <f>LOOKUP(H37,$C$4:$E$204,$E$4:$E$204)</f>
        <v>216</v>
      </c>
      <c r="K37" s="10">
        <f>I37+J37</f>
        <v>392</v>
      </c>
      <c r="L37" s="11"/>
      <c r="M37" s="10">
        <v>86</v>
      </c>
      <c r="N37" s="10">
        <f>LOOKUP(M37,$C$4:$E$204,$D$4:$D$204)</f>
        <v>65</v>
      </c>
      <c r="O37" s="10">
        <f>LOOKUP(M37,$C$4:$E$204,$E$4:$E$204)</f>
        <v>105</v>
      </c>
      <c r="P37" s="10">
        <f>N37+O37</f>
        <v>170</v>
      </c>
      <c r="Q37" s="11"/>
      <c r="R37" s="10">
        <v>91</v>
      </c>
      <c r="S37" s="10">
        <f>LOOKUP(R37,$C$4:$E$204,$D$4:$D$204)</f>
        <v>33</v>
      </c>
      <c r="T37" s="10">
        <f>LOOKUP(R37,$C$4:$E$204,$E$4:$E$204)</f>
        <v>60</v>
      </c>
      <c r="U37" s="10">
        <f>S37+T37</f>
        <v>93</v>
      </c>
      <c r="V37" s="11"/>
      <c r="W37" s="10">
        <v>96</v>
      </c>
      <c r="X37" s="10">
        <f>LOOKUP(W37,$C$4:$E$204,$D$4:$D$204)</f>
        <v>7</v>
      </c>
      <c r="Y37" s="10">
        <f>LOOKUP(W37,$C$4:$E$204,$E$4:$E$204)</f>
        <v>51</v>
      </c>
      <c r="Z37" s="10">
        <f>X37+Y37</f>
        <v>58</v>
      </c>
    </row>
    <row r="38" spans="1:26" ht="12.75" customHeight="1" x14ac:dyDescent="0.15">
      <c r="A38" s="9"/>
      <c r="B38" s="9"/>
      <c r="C38" s="2">
        <v>36</v>
      </c>
      <c r="D38" s="2">
        <v>87</v>
      </c>
      <c r="E38" s="2">
        <v>113</v>
      </c>
      <c r="F38" s="2">
        <v>200</v>
      </c>
      <c r="H38" s="10">
        <v>82</v>
      </c>
      <c r="I38" s="10">
        <f>LOOKUP(H38,$C$4:$E$204,$D$4:$D$204)</f>
        <v>131</v>
      </c>
      <c r="J38" s="10">
        <f>LOOKUP(H38,$C$4:$E$204,$E$4:$E$204)</f>
        <v>158</v>
      </c>
      <c r="K38" s="10">
        <f>I38+J38</f>
        <v>289</v>
      </c>
      <c r="L38" s="11"/>
      <c r="M38" s="10">
        <v>87</v>
      </c>
      <c r="N38" s="10">
        <f>LOOKUP(M38,$C$4:$E$204,$D$4:$D$204)</f>
        <v>77</v>
      </c>
      <c r="O38" s="10">
        <f>LOOKUP(M38,$C$4:$E$204,$E$4:$E$204)</f>
        <v>85</v>
      </c>
      <c r="P38" s="10">
        <f>N38+O38</f>
        <v>162</v>
      </c>
      <c r="Q38" s="11"/>
      <c r="R38" s="10">
        <v>92</v>
      </c>
      <c r="S38" s="10">
        <f>LOOKUP(R38,$C$4:$E$204,$D$4:$D$204)</f>
        <v>26</v>
      </c>
      <c r="T38" s="10">
        <f>LOOKUP(R38,$C$4:$E$204,$E$4:$E$204)</f>
        <v>54</v>
      </c>
      <c r="U38" s="10">
        <f>S38+T38</f>
        <v>80</v>
      </c>
      <c r="V38" s="11"/>
      <c r="W38" s="10">
        <v>97</v>
      </c>
      <c r="X38" s="10">
        <f>LOOKUP(W38,$C$4:$E$204,$D$4:$D$204)</f>
        <v>7</v>
      </c>
      <c r="Y38" s="10">
        <f>LOOKUP(W38,$C$4:$E$204,$E$4:$E$204)</f>
        <v>25</v>
      </c>
      <c r="Z38" s="10">
        <f>X38+Y38</f>
        <v>32</v>
      </c>
    </row>
    <row r="39" spans="1:26" ht="12.75" customHeight="1" x14ac:dyDescent="0.15">
      <c r="A39" s="9"/>
      <c r="B39" s="9"/>
      <c r="C39" s="2">
        <v>37</v>
      </c>
      <c r="D39" s="2">
        <v>103</v>
      </c>
      <c r="E39" s="2">
        <v>110</v>
      </c>
      <c r="F39" s="2">
        <v>213</v>
      </c>
      <c r="H39" s="10">
        <v>83</v>
      </c>
      <c r="I39" s="10">
        <f>LOOKUP(H39,$C$4:$E$204,$D$4:$D$204)</f>
        <v>166</v>
      </c>
      <c r="J39" s="10">
        <f>LOOKUP(H39,$C$4:$E$204,$E$4:$E$204)</f>
        <v>181</v>
      </c>
      <c r="K39" s="10">
        <f>I39+J39</f>
        <v>347</v>
      </c>
      <c r="L39" s="11"/>
      <c r="M39" s="10">
        <v>88</v>
      </c>
      <c r="N39" s="10">
        <f>LOOKUP(M39,$C$4:$E$204,$D$4:$D$204)</f>
        <v>68</v>
      </c>
      <c r="O39" s="10">
        <f>LOOKUP(M39,$C$4:$E$204,$E$4:$E$204)</f>
        <v>88</v>
      </c>
      <c r="P39" s="10">
        <f>N39+O39</f>
        <v>156</v>
      </c>
      <c r="Q39" s="11"/>
      <c r="R39" s="10">
        <v>93</v>
      </c>
      <c r="S39" s="10">
        <f>LOOKUP(R39,$C$4:$E$204,$D$4:$D$204)</f>
        <v>12</v>
      </c>
      <c r="T39" s="10">
        <f>LOOKUP(R39,$C$4:$E$204,$E$4:$E$204)</f>
        <v>71</v>
      </c>
      <c r="U39" s="10">
        <f>S39+T39</f>
        <v>83</v>
      </c>
      <c r="V39" s="11"/>
      <c r="W39" s="10">
        <v>98</v>
      </c>
      <c r="X39" s="10">
        <f>LOOKUP(W39,$C$4:$E$204,$D$4:$D$204)</f>
        <v>4</v>
      </c>
      <c r="Y39" s="10">
        <f>LOOKUP(W39,$C$4:$E$204,$E$4:$E$204)</f>
        <v>18</v>
      </c>
      <c r="Z39" s="10">
        <f>X39+Y39</f>
        <v>22</v>
      </c>
    </row>
    <row r="40" spans="1:26" ht="12.75" customHeight="1" x14ac:dyDescent="0.15">
      <c r="A40" s="9"/>
      <c r="B40" s="9"/>
      <c r="C40" s="2">
        <v>38</v>
      </c>
      <c r="D40" s="2">
        <v>117</v>
      </c>
      <c r="E40" s="2">
        <v>114</v>
      </c>
      <c r="F40" s="2">
        <v>231</v>
      </c>
      <c r="H40" s="10">
        <v>84</v>
      </c>
      <c r="I40" s="10">
        <f>LOOKUP(H40,$C$4:$E$204,$D$4:$D$204)</f>
        <v>127</v>
      </c>
      <c r="J40" s="10">
        <f>LOOKUP(H40,$C$4:$E$204,$E$4:$E$204)</f>
        <v>142</v>
      </c>
      <c r="K40" s="10">
        <f>I40+J40</f>
        <v>269</v>
      </c>
      <c r="L40" s="11"/>
      <c r="M40" s="10">
        <v>89</v>
      </c>
      <c r="N40" s="10">
        <f>LOOKUP(M40,$C$4:$E$204,$D$4:$D$204)</f>
        <v>59</v>
      </c>
      <c r="O40" s="10">
        <f>LOOKUP(M40,$C$4:$E$204,$E$4:$E$204)</f>
        <v>86</v>
      </c>
      <c r="P40" s="10">
        <f>N40+O40</f>
        <v>145</v>
      </c>
      <c r="Q40" s="11"/>
      <c r="R40" s="10">
        <v>94</v>
      </c>
      <c r="S40" s="10">
        <f>LOOKUP(R40,$C$4:$E$204,$D$4:$D$204)</f>
        <v>17</v>
      </c>
      <c r="T40" s="10">
        <f>LOOKUP(R40,$C$4:$E$204,$E$4:$E$204)</f>
        <v>46</v>
      </c>
      <c r="U40" s="10">
        <f>S40+T40</f>
        <v>63</v>
      </c>
      <c r="V40" s="11"/>
      <c r="W40" s="10">
        <v>99</v>
      </c>
      <c r="X40" s="10">
        <f>LOOKUP(W40,$C$4:$E$204,$D$4:$D$204)</f>
        <v>0</v>
      </c>
      <c r="Y40" s="10">
        <f>LOOKUP(W40,$C$4:$E$204,$E$4:$E$204)</f>
        <v>16</v>
      </c>
      <c r="Z40" s="10">
        <f>X40+Y40</f>
        <v>16</v>
      </c>
    </row>
    <row r="41" spans="1:26" ht="12.75" customHeight="1" x14ac:dyDescent="0.15">
      <c r="A41" s="9"/>
      <c r="B41" s="9"/>
      <c r="C41" s="2">
        <v>39</v>
      </c>
      <c r="D41" s="2">
        <v>131</v>
      </c>
      <c r="E41" s="2">
        <v>142</v>
      </c>
      <c r="F41" s="2">
        <v>273</v>
      </c>
      <c r="H41" s="12" t="s">
        <v>5</v>
      </c>
      <c r="I41" s="10">
        <f>SUM(I36:I40)</f>
        <v>744</v>
      </c>
      <c r="J41" s="10">
        <f>SUM(J36:J40)</f>
        <v>859</v>
      </c>
      <c r="K41" s="26">
        <f>SUM(K36:K40)</f>
        <v>1603</v>
      </c>
      <c r="L41" s="11"/>
      <c r="M41" s="12" t="s">
        <v>5</v>
      </c>
      <c r="N41" s="10">
        <f>SUM(N36:N40)</f>
        <v>365</v>
      </c>
      <c r="O41" s="10">
        <f>SUM(O36:O40)</f>
        <v>514</v>
      </c>
      <c r="P41" s="10">
        <f>SUM(P36:P40)</f>
        <v>879</v>
      </c>
      <c r="Q41" s="11"/>
      <c r="R41" s="12" t="s">
        <v>5</v>
      </c>
      <c r="S41" s="10">
        <f>SUM(S36:S40)</f>
        <v>129</v>
      </c>
      <c r="T41" s="10">
        <f>SUM(T36:T40)</f>
        <v>309</v>
      </c>
      <c r="U41" s="10">
        <f>SUM(U36:U40)</f>
        <v>438</v>
      </c>
      <c r="V41" s="11"/>
      <c r="W41" s="12" t="s">
        <v>5</v>
      </c>
      <c r="X41" s="10">
        <f>SUM(X36:X40)</f>
        <v>26</v>
      </c>
      <c r="Y41" s="10">
        <f>SUM(Y36:Y40)</f>
        <v>145</v>
      </c>
      <c r="Z41" s="10">
        <f>SUM(Z36:Z40)</f>
        <v>171</v>
      </c>
    </row>
    <row r="42" spans="1:26" ht="12.75" customHeight="1" x14ac:dyDescent="0.15">
      <c r="A42" s="9"/>
      <c r="B42" s="9"/>
      <c r="C42" s="2">
        <v>40</v>
      </c>
      <c r="D42" s="2">
        <v>137</v>
      </c>
      <c r="E42" s="2">
        <v>146</v>
      </c>
      <c r="F42" s="2">
        <v>283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132</v>
      </c>
      <c r="E43" s="2">
        <v>147</v>
      </c>
      <c r="F43" s="2">
        <v>279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144</v>
      </c>
      <c r="E44" s="2">
        <v>142</v>
      </c>
      <c r="F44" s="2">
        <v>286</v>
      </c>
      <c r="H44" s="10">
        <v>100</v>
      </c>
      <c r="I44" s="10">
        <f>IF(ISNA(VLOOKUP(H44,$C$2:$E$204,2,FALSE)),0,VLOOKUP(H44,$C$2:$E$204,2,FALSE))</f>
        <v>0</v>
      </c>
      <c r="J44" s="10">
        <f>IF(ISNA(VLOOKUP(H44,$C$2:$E$204,3,FALSE)),0,VLOOKUP(H44,$C$2:$E$204,3,FALSE))</f>
        <v>7</v>
      </c>
      <c r="K44" s="10">
        <f>I44+J44</f>
        <v>7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1</v>
      </c>
      <c r="P44" s="10">
        <f>N44+O44</f>
        <v>1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151</v>
      </c>
      <c r="E45" s="2">
        <v>172</v>
      </c>
      <c r="F45" s="2">
        <v>323</v>
      </c>
      <c r="H45" s="10">
        <v>101</v>
      </c>
      <c r="I45" s="10">
        <f>IF(ISNA(VLOOKUP(H45,$C$2:$E$204,2,FALSE)),0,VLOOKUP(H45,$C$2:$E$204,2,FALSE))</f>
        <v>2</v>
      </c>
      <c r="J45" s="10">
        <f>IF(ISNA(VLOOKUP(H45,$C$2:$E$204,3,FALSE)),0,VLOOKUP(H45,$C$2:$E$204,3,FALSE))</f>
        <v>4</v>
      </c>
      <c r="K45" s="10">
        <f>I45+J45</f>
        <v>6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129</v>
      </c>
      <c r="E46" s="2">
        <v>157</v>
      </c>
      <c r="F46" s="2">
        <v>286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5</v>
      </c>
      <c r="K46" s="10">
        <f>I46+J46</f>
        <v>5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139</v>
      </c>
      <c r="E47" s="2">
        <v>170</v>
      </c>
      <c r="F47" s="2">
        <v>309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3</v>
      </c>
      <c r="K47" s="10">
        <f>I47+J47</f>
        <v>3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175</v>
      </c>
      <c r="E48" s="2">
        <v>207</v>
      </c>
      <c r="F48" s="2">
        <v>382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0</v>
      </c>
      <c r="K48" s="10">
        <f>I48+J48</f>
        <v>0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183</v>
      </c>
      <c r="E49" s="2">
        <v>217</v>
      </c>
      <c r="F49" s="2">
        <v>400</v>
      </c>
      <c r="H49" s="12" t="s">
        <v>5</v>
      </c>
      <c r="I49" s="10">
        <f>SUM(I44:I48)</f>
        <v>2</v>
      </c>
      <c r="J49" s="10">
        <f>SUM(J44:J48)</f>
        <v>19</v>
      </c>
      <c r="K49" s="10">
        <f>SUM(K44:K48)</f>
        <v>21</v>
      </c>
      <c r="L49" s="11"/>
      <c r="M49" s="12" t="s">
        <v>5</v>
      </c>
      <c r="N49" s="10">
        <f>SUM(N44:N48)</f>
        <v>0</v>
      </c>
      <c r="O49" s="10">
        <f>SUM(O44:O48)</f>
        <v>1</v>
      </c>
      <c r="P49" s="10">
        <f>SUM(P44:P48)</f>
        <v>1</v>
      </c>
      <c r="Q49" s="11"/>
      <c r="R49" s="12" t="s">
        <v>5</v>
      </c>
      <c r="S49" s="10">
        <f>SUM(S44:S48)</f>
        <v>0</v>
      </c>
      <c r="T49" s="10">
        <f>SUM(T44:T48)</f>
        <v>0</v>
      </c>
      <c r="U49" s="10">
        <f>SUM(U44:U48)</f>
        <v>0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199</v>
      </c>
      <c r="E50" s="2">
        <v>237</v>
      </c>
      <c r="F50" s="2">
        <v>436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239</v>
      </c>
      <c r="E51" s="2">
        <v>219</v>
      </c>
      <c r="F51" s="2">
        <v>458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246</v>
      </c>
      <c r="E52" s="2">
        <v>248</v>
      </c>
      <c r="F52" s="2">
        <v>494</v>
      </c>
      <c r="V52" s="16"/>
      <c r="W52" s="20" t="s">
        <v>11</v>
      </c>
      <c r="X52" s="21">
        <f>SUM(D2:D199)</f>
        <v>13474</v>
      </c>
      <c r="Y52" s="22">
        <f>SUM(E2:E199)</f>
        <v>14876</v>
      </c>
      <c r="Z52" s="22">
        <f>X52+Y52</f>
        <v>28350</v>
      </c>
    </row>
    <row r="53" spans="1:26" x14ac:dyDescent="0.15">
      <c r="A53" s="9"/>
      <c r="B53" s="9"/>
      <c r="C53" s="2">
        <v>51</v>
      </c>
      <c r="D53" s="2">
        <v>248</v>
      </c>
      <c r="E53" s="2">
        <v>258</v>
      </c>
      <c r="F53" s="2">
        <v>506</v>
      </c>
    </row>
    <row r="54" spans="1:26" x14ac:dyDescent="0.15">
      <c r="A54" s="9"/>
      <c r="B54" s="9"/>
      <c r="C54" s="2">
        <v>52</v>
      </c>
      <c r="D54" s="2">
        <v>260</v>
      </c>
      <c r="E54" s="2">
        <v>261</v>
      </c>
      <c r="F54" s="2">
        <v>521</v>
      </c>
    </row>
    <row r="55" spans="1:26" x14ac:dyDescent="0.15">
      <c r="A55" s="9"/>
      <c r="B55" s="9"/>
      <c r="C55" s="2">
        <v>53</v>
      </c>
      <c r="D55" s="2">
        <v>231</v>
      </c>
      <c r="E55" s="2">
        <v>229</v>
      </c>
      <c r="F55" s="2">
        <v>460</v>
      </c>
    </row>
    <row r="56" spans="1:26" x14ac:dyDescent="0.15">
      <c r="A56" s="9"/>
      <c r="B56" s="9"/>
      <c r="C56" s="2">
        <v>54</v>
      </c>
      <c r="D56" s="2">
        <v>232</v>
      </c>
      <c r="E56" s="2">
        <v>252</v>
      </c>
      <c r="F56" s="2">
        <v>484</v>
      </c>
    </row>
    <row r="57" spans="1:26" x14ac:dyDescent="0.15">
      <c r="A57" s="9"/>
      <c r="B57" s="9"/>
      <c r="C57" s="2">
        <v>55</v>
      </c>
      <c r="D57" s="2">
        <v>248</v>
      </c>
      <c r="E57" s="2">
        <v>253</v>
      </c>
      <c r="F57" s="2">
        <v>501</v>
      </c>
    </row>
    <row r="58" spans="1:26" x14ac:dyDescent="0.15">
      <c r="A58" s="9"/>
      <c r="B58" s="9"/>
      <c r="C58" s="2">
        <v>56</v>
      </c>
      <c r="D58" s="2">
        <v>249</v>
      </c>
      <c r="E58" s="2">
        <v>262</v>
      </c>
      <c r="F58" s="2">
        <v>511</v>
      </c>
    </row>
    <row r="59" spans="1:26" x14ac:dyDescent="0.15">
      <c r="A59" s="9"/>
      <c r="B59" s="9"/>
      <c r="C59" s="2">
        <v>57</v>
      </c>
      <c r="D59" s="2">
        <v>201</v>
      </c>
      <c r="E59" s="2">
        <v>229</v>
      </c>
      <c r="F59" s="2">
        <v>430</v>
      </c>
    </row>
    <row r="60" spans="1:26" x14ac:dyDescent="0.15">
      <c r="A60" s="9"/>
      <c r="B60" s="9"/>
      <c r="C60" s="2">
        <v>58</v>
      </c>
      <c r="D60" s="2">
        <v>208</v>
      </c>
      <c r="E60" s="2">
        <v>212</v>
      </c>
      <c r="F60" s="2">
        <v>420</v>
      </c>
    </row>
    <row r="61" spans="1:26" x14ac:dyDescent="0.15">
      <c r="A61" s="9"/>
      <c r="B61" s="9"/>
      <c r="C61" s="2">
        <v>59</v>
      </c>
      <c r="D61" s="2">
        <v>168</v>
      </c>
      <c r="E61" s="2">
        <v>183</v>
      </c>
      <c r="F61" s="2">
        <v>351</v>
      </c>
    </row>
    <row r="62" spans="1:26" x14ac:dyDescent="0.15">
      <c r="A62" s="9"/>
      <c r="B62" s="9"/>
      <c r="C62" s="2">
        <v>60</v>
      </c>
      <c r="D62" s="2">
        <v>220</v>
      </c>
      <c r="E62" s="2">
        <v>220</v>
      </c>
      <c r="F62" s="2">
        <v>440</v>
      </c>
    </row>
    <row r="63" spans="1:26" x14ac:dyDescent="0.15">
      <c r="A63" s="9"/>
      <c r="B63" s="9"/>
      <c r="C63" s="2">
        <v>61</v>
      </c>
      <c r="D63" s="2">
        <v>184</v>
      </c>
      <c r="E63" s="2">
        <v>215</v>
      </c>
      <c r="F63" s="2">
        <v>399</v>
      </c>
    </row>
    <row r="64" spans="1:26" x14ac:dyDescent="0.15">
      <c r="A64" s="9"/>
      <c r="B64" s="9"/>
      <c r="C64" s="2">
        <v>62</v>
      </c>
      <c r="D64" s="2">
        <v>179</v>
      </c>
      <c r="E64" s="2">
        <v>205</v>
      </c>
      <c r="F64" s="2">
        <v>384</v>
      </c>
    </row>
    <row r="65" spans="1:6" x14ac:dyDescent="0.15">
      <c r="A65" s="9"/>
      <c r="B65" s="9"/>
      <c r="C65" s="2">
        <v>63</v>
      </c>
      <c r="D65" s="2">
        <v>187</v>
      </c>
      <c r="E65" s="2">
        <v>205</v>
      </c>
      <c r="F65" s="2">
        <v>392</v>
      </c>
    </row>
    <row r="66" spans="1:6" x14ac:dyDescent="0.15">
      <c r="A66" s="9"/>
      <c r="B66" s="9"/>
      <c r="C66" s="2">
        <v>64</v>
      </c>
      <c r="D66" s="2">
        <v>162</v>
      </c>
      <c r="E66" s="2">
        <v>216</v>
      </c>
      <c r="F66" s="2">
        <v>378</v>
      </c>
    </row>
    <row r="67" spans="1:6" x14ac:dyDescent="0.15">
      <c r="A67" s="9"/>
      <c r="B67" s="9"/>
      <c r="C67" s="2">
        <v>65</v>
      </c>
      <c r="D67" s="2">
        <v>186</v>
      </c>
      <c r="E67" s="2">
        <v>197</v>
      </c>
      <c r="F67" s="2">
        <v>383</v>
      </c>
    </row>
    <row r="68" spans="1:6" x14ac:dyDescent="0.15">
      <c r="A68" s="9"/>
      <c r="B68" s="9"/>
      <c r="C68" s="2">
        <v>66</v>
      </c>
      <c r="D68" s="2">
        <v>212</v>
      </c>
      <c r="E68" s="2">
        <v>225</v>
      </c>
      <c r="F68" s="2">
        <v>437</v>
      </c>
    </row>
    <row r="69" spans="1:6" x14ac:dyDescent="0.15">
      <c r="A69" s="9"/>
      <c r="B69" s="9"/>
      <c r="C69" s="2">
        <v>67</v>
      </c>
      <c r="D69" s="2">
        <v>191</v>
      </c>
      <c r="E69" s="2">
        <v>230</v>
      </c>
      <c r="F69" s="2">
        <v>421</v>
      </c>
    </row>
    <row r="70" spans="1:6" x14ac:dyDescent="0.15">
      <c r="A70" s="9"/>
      <c r="B70" s="9"/>
      <c r="C70" s="2">
        <v>68</v>
      </c>
      <c r="D70" s="2">
        <v>173</v>
      </c>
      <c r="E70" s="2">
        <v>232</v>
      </c>
      <c r="F70" s="2">
        <v>405</v>
      </c>
    </row>
    <row r="71" spans="1:6" x14ac:dyDescent="0.15">
      <c r="A71" s="9"/>
      <c r="B71" s="9"/>
      <c r="C71" s="2">
        <v>69</v>
      </c>
      <c r="D71" s="2">
        <v>210</v>
      </c>
      <c r="E71" s="2">
        <v>236</v>
      </c>
      <c r="F71" s="2">
        <v>446</v>
      </c>
    </row>
    <row r="72" spans="1:6" x14ac:dyDescent="0.15">
      <c r="A72" s="9"/>
      <c r="B72" s="9"/>
      <c r="C72" s="2">
        <v>70</v>
      </c>
      <c r="D72" s="2">
        <v>203</v>
      </c>
      <c r="E72" s="2">
        <v>236</v>
      </c>
      <c r="F72" s="2">
        <v>439</v>
      </c>
    </row>
    <row r="73" spans="1:6" x14ac:dyDescent="0.15">
      <c r="A73" s="9"/>
      <c r="B73" s="9"/>
      <c r="C73" s="2">
        <v>71</v>
      </c>
      <c r="D73" s="2">
        <v>236</v>
      </c>
      <c r="E73" s="2">
        <v>212</v>
      </c>
      <c r="F73" s="2">
        <v>448</v>
      </c>
    </row>
    <row r="74" spans="1:6" x14ac:dyDescent="0.15">
      <c r="A74" s="9"/>
      <c r="B74" s="9"/>
      <c r="C74" s="2">
        <v>72</v>
      </c>
      <c r="D74" s="2">
        <v>258</v>
      </c>
      <c r="E74" s="2">
        <v>253</v>
      </c>
      <c r="F74" s="2">
        <v>511</v>
      </c>
    </row>
    <row r="75" spans="1:6" x14ac:dyDescent="0.15">
      <c r="A75" s="9"/>
      <c r="B75" s="9"/>
      <c r="C75" s="2">
        <v>73</v>
      </c>
      <c r="D75" s="2">
        <v>240</v>
      </c>
      <c r="E75" s="2">
        <v>251</v>
      </c>
      <c r="F75" s="2">
        <v>491</v>
      </c>
    </row>
    <row r="76" spans="1:6" x14ac:dyDescent="0.15">
      <c r="A76" s="9"/>
      <c r="B76" s="9"/>
      <c r="C76" s="2">
        <v>74</v>
      </c>
      <c r="D76" s="2">
        <v>228</v>
      </c>
      <c r="E76" s="2">
        <v>244</v>
      </c>
      <c r="F76" s="2">
        <v>472</v>
      </c>
    </row>
    <row r="77" spans="1:6" x14ac:dyDescent="0.15">
      <c r="A77" s="9"/>
      <c r="B77" s="9"/>
      <c r="C77" s="2">
        <v>75</v>
      </c>
      <c r="D77" s="2">
        <v>210</v>
      </c>
      <c r="E77" s="2">
        <v>251</v>
      </c>
      <c r="F77" s="2">
        <v>461</v>
      </c>
    </row>
    <row r="78" spans="1:6" x14ac:dyDescent="0.15">
      <c r="A78" s="9"/>
      <c r="B78" s="9"/>
      <c r="C78" s="2">
        <v>76</v>
      </c>
      <c r="D78" s="2">
        <v>252</v>
      </c>
      <c r="E78" s="2">
        <v>296</v>
      </c>
      <c r="F78" s="2">
        <v>548</v>
      </c>
    </row>
    <row r="79" spans="1:6" x14ac:dyDescent="0.15">
      <c r="A79" s="9"/>
      <c r="B79" s="9"/>
      <c r="C79" s="2">
        <v>77</v>
      </c>
      <c r="D79" s="2">
        <v>235</v>
      </c>
      <c r="E79" s="2">
        <v>278</v>
      </c>
      <c r="F79" s="2">
        <v>513</v>
      </c>
    </row>
    <row r="80" spans="1:6" x14ac:dyDescent="0.15">
      <c r="A80" s="9"/>
      <c r="B80" s="9"/>
      <c r="C80" s="2">
        <v>78</v>
      </c>
      <c r="D80" s="2">
        <v>220</v>
      </c>
      <c r="E80" s="2">
        <v>262</v>
      </c>
      <c r="F80" s="2">
        <v>482</v>
      </c>
    </row>
    <row r="81" spans="1:6" x14ac:dyDescent="0.15">
      <c r="A81" s="9"/>
      <c r="B81" s="9"/>
      <c r="C81" s="2">
        <v>79</v>
      </c>
      <c r="D81" s="2">
        <v>134</v>
      </c>
      <c r="E81" s="2">
        <v>136</v>
      </c>
      <c r="F81" s="2">
        <v>270</v>
      </c>
    </row>
    <row r="82" spans="1:6" x14ac:dyDescent="0.15">
      <c r="A82" s="9"/>
      <c r="B82" s="9"/>
      <c r="C82" s="2">
        <v>80</v>
      </c>
      <c r="D82" s="2">
        <v>144</v>
      </c>
      <c r="E82" s="2">
        <v>162</v>
      </c>
      <c r="F82" s="2">
        <v>306</v>
      </c>
    </row>
    <row r="83" spans="1:6" x14ac:dyDescent="0.15">
      <c r="A83" s="9"/>
      <c r="B83" s="9"/>
      <c r="C83" s="2">
        <v>81</v>
      </c>
      <c r="D83" s="2">
        <v>176</v>
      </c>
      <c r="E83" s="2">
        <v>216</v>
      </c>
      <c r="F83" s="2">
        <v>392</v>
      </c>
    </row>
    <row r="84" spans="1:6" x14ac:dyDescent="0.15">
      <c r="A84" s="9"/>
      <c r="B84" s="9"/>
      <c r="C84" s="2">
        <v>82</v>
      </c>
      <c r="D84" s="2">
        <v>131</v>
      </c>
      <c r="E84" s="2">
        <v>158</v>
      </c>
      <c r="F84" s="2">
        <v>289</v>
      </c>
    </row>
    <row r="85" spans="1:6" x14ac:dyDescent="0.15">
      <c r="A85" s="9"/>
      <c r="B85" s="9"/>
      <c r="C85" s="2">
        <v>83</v>
      </c>
      <c r="D85" s="2">
        <v>166</v>
      </c>
      <c r="E85" s="2">
        <v>181</v>
      </c>
      <c r="F85" s="2">
        <v>347</v>
      </c>
    </row>
    <row r="86" spans="1:6" x14ac:dyDescent="0.15">
      <c r="A86" s="9"/>
      <c r="B86" s="9"/>
      <c r="C86" s="2">
        <v>84</v>
      </c>
      <c r="D86" s="2">
        <v>127</v>
      </c>
      <c r="E86" s="2">
        <v>142</v>
      </c>
      <c r="F86" s="2">
        <v>269</v>
      </c>
    </row>
    <row r="87" spans="1:6" x14ac:dyDescent="0.15">
      <c r="A87" s="9"/>
      <c r="B87" s="9"/>
      <c r="C87" s="2">
        <v>85</v>
      </c>
      <c r="D87" s="2">
        <v>96</v>
      </c>
      <c r="E87" s="2">
        <v>150</v>
      </c>
      <c r="F87" s="2">
        <v>246</v>
      </c>
    </row>
    <row r="88" spans="1:6" x14ac:dyDescent="0.15">
      <c r="A88" s="9"/>
      <c r="B88" s="9"/>
      <c r="C88" s="2">
        <v>86</v>
      </c>
      <c r="D88" s="2">
        <v>65</v>
      </c>
      <c r="E88" s="2">
        <v>105</v>
      </c>
      <c r="F88" s="2">
        <v>170</v>
      </c>
    </row>
    <row r="89" spans="1:6" x14ac:dyDescent="0.15">
      <c r="A89" s="9"/>
      <c r="B89" s="9"/>
      <c r="C89" s="2">
        <v>87</v>
      </c>
      <c r="D89" s="2">
        <v>77</v>
      </c>
      <c r="E89" s="2">
        <v>85</v>
      </c>
      <c r="F89" s="2">
        <v>162</v>
      </c>
    </row>
    <row r="90" spans="1:6" x14ac:dyDescent="0.15">
      <c r="A90" s="9"/>
      <c r="B90" s="9"/>
      <c r="C90" s="2">
        <v>88</v>
      </c>
      <c r="D90" s="2">
        <v>68</v>
      </c>
      <c r="E90" s="2">
        <v>88</v>
      </c>
      <c r="F90" s="2">
        <v>156</v>
      </c>
    </row>
    <row r="91" spans="1:6" x14ac:dyDescent="0.15">
      <c r="A91" s="9"/>
      <c r="B91" s="9"/>
      <c r="C91" s="2">
        <v>89</v>
      </c>
      <c r="D91" s="2">
        <v>59</v>
      </c>
      <c r="E91" s="2">
        <v>86</v>
      </c>
      <c r="F91" s="2">
        <v>145</v>
      </c>
    </row>
    <row r="92" spans="1:6" x14ac:dyDescent="0.15">
      <c r="A92" s="9"/>
      <c r="B92" s="9"/>
      <c r="C92" s="2">
        <v>90</v>
      </c>
      <c r="D92" s="2">
        <v>41</v>
      </c>
      <c r="E92" s="2">
        <v>78</v>
      </c>
      <c r="F92" s="2">
        <v>119</v>
      </c>
    </row>
    <row r="93" spans="1:6" x14ac:dyDescent="0.15">
      <c r="A93" s="9"/>
      <c r="B93" s="9"/>
      <c r="C93" s="2">
        <v>91</v>
      </c>
      <c r="D93" s="2">
        <v>33</v>
      </c>
      <c r="E93" s="2">
        <v>60</v>
      </c>
      <c r="F93" s="2">
        <v>93</v>
      </c>
    </row>
    <row r="94" spans="1:6" x14ac:dyDescent="0.15">
      <c r="A94" s="9"/>
      <c r="B94" s="9"/>
      <c r="C94" s="2">
        <v>92</v>
      </c>
      <c r="D94" s="2">
        <v>26</v>
      </c>
      <c r="E94" s="2">
        <v>54</v>
      </c>
      <c r="F94" s="2">
        <v>80</v>
      </c>
    </row>
    <row r="95" spans="1:6" x14ac:dyDescent="0.15">
      <c r="A95" s="9"/>
      <c r="B95" s="9"/>
      <c r="C95" s="2">
        <v>93</v>
      </c>
      <c r="D95" s="2">
        <v>12</v>
      </c>
      <c r="E95" s="2">
        <v>71</v>
      </c>
      <c r="F95" s="2">
        <v>83</v>
      </c>
    </row>
    <row r="96" spans="1:6" x14ac:dyDescent="0.15">
      <c r="A96" s="9"/>
      <c r="B96" s="9"/>
      <c r="C96" s="2">
        <v>94</v>
      </c>
      <c r="D96" s="2">
        <v>17</v>
      </c>
      <c r="E96" s="2">
        <v>46</v>
      </c>
      <c r="F96" s="2">
        <v>63</v>
      </c>
    </row>
    <row r="97" spans="1:6" x14ac:dyDescent="0.15">
      <c r="A97" s="9"/>
      <c r="B97" s="9"/>
      <c r="C97" s="2">
        <v>95</v>
      </c>
      <c r="D97" s="2">
        <v>8</v>
      </c>
      <c r="E97" s="2">
        <v>35</v>
      </c>
      <c r="F97" s="2">
        <v>43</v>
      </c>
    </row>
    <row r="98" spans="1:6" x14ac:dyDescent="0.15">
      <c r="A98" s="9"/>
      <c r="B98" s="9"/>
      <c r="C98" s="2">
        <v>96</v>
      </c>
      <c r="D98" s="2">
        <v>7</v>
      </c>
      <c r="E98" s="2">
        <v>51</v>
      </c>
      <c r="F98" s="2">
        <v>58</v>
      </c>
    </row>
    <row r="99" spans="1:6" x14ac:dyDescent="0.15">
      <c r="A99" s="9"/>
      <c r="B99" s="9"/>
      <c r="C99" s="2">
        <v>97</v>
      </c>
      <c r="D99" s="2">
        <v>7</v>
      </c>
      <c r="E99" s="2">
        <v>25</v>
      </c>
      <c r="F99" s="2">
        <v>32</v>
      </c>
    </row>
    <row r="100" spans="1:6" x14ac:dyDescent="0.15">
      <c r="A100" s="9"/>
      <c r="B100" s="9"/>
      <c r="C100" s="2">
        <v>98</v>
      </c>
      <c r="D100" s="2">
        <v>4</v>
      </c>
      <c r="E100" s="2">
        <v>18</v>
      </c>
      <c r="F100" s="2">
        <v>22</v>
      </c>
    </row>
    <row r="101" spans="1:6" x14ac:dyDescent="0.15">
      <c r="A101" s="9"/>
      <c r="B101" s="9"/>
      <c r="C101" s="2">
        <v>99</v>
      </c>
      <c r="D101" s="2">
        <v>0</v>
      </c>
      <c r="E101" s="2">
        <v>16</v>
      </c>
      <c r="F101" s="2">
        <v>16</v>
      </c>
    </row>
    <row r="102" spans="1:6" x14ac:dyDescent="0.15">
      <c r="A102" s="9"/>
      <c r="B102" s="9"/>
      <c r="C102" s="2">
        <v>100</v>
      </c>
      <c r="D102" s="2">
        <v>0</v>
      </c>
      <c r="E102" s="2">
        <v>7</v>
      </c>
      <c r="F102" s="2">
        <v>7</v>
      </c>
    </row>
    <row r="103" spans="1:6" x14ac:dyDescent="0.15">
      <c r="A103" s="9"/>
      <c r="B103" s="9"/>
      <c r="C103" s="2">
        <v>101</v>
      </c>
      <c r="D103" s="2">
        <v>2</v>
      </c>
      <c r="E103" s="2">
        <v>4</v>
      </c>
      <c r="F103" s="2">
        <v>6</v>
      </c>
    </row>
    <row r="104" spans="1:6" x14ac:dyDescent="0.15">
      <c r="A104" s="9"/>
      <c r="B104" s="9"/>
      <c r="C104" s="2">
        <v>102</v>
      </c>
      <c r="D104" s="2">
        <v>0</v>
      </c>
      <c r="E104" s="2">
        <v>5</v>
      </c>
      <c r="F104" s="2">
        <v>5</v>
      </c>
    </row>
    <row r="105" spans="1:6" x14ac:dyDescent="0.15">
      <c r="A105" s="9"/>
      <c r="B105" s="9"/>
      <c r="C105" s="2">
        <v>103</v>
      </c>
      <c r="D105" s="2">
        <v>0</v>
      </c>
      <c r="E105" s="2">
        <v>3</v>
      </c>
      <c r="F105" s="2">
        <v>3</v>
      </c>
    </row>
    <row r="106" spans="1:6" x14ac:dyDescent="0.15">
      <c r="A106" s="9"/>
      <c r="B106" s="9"/>
      <c r="C106" s="2">
        <v>105</v>
      </c>
      <c r="D106" s="2">
        <v>0</v>
      </c>
      <c r="E106" s="2">
        <v>1</v>
      </c>
      <c r="F106" s="2">
        <v>1</v>
      </c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0866141732283472" right="0.70866141732283472" top="0.47244094488188981" bottom="0.47244094488188981" header="0.31496062992125984" footer="0.31496062992125984"/>
  <pageSetup paperSize="9" scale="86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972FE-1C57-4706-99AA-E5773EE255E2}">
  <sheetPr>
    <pageSetUpPr fitToPage="1"/>
  </sheetPr>
  <dimension ref="A1:AE206"/>
  <sheetViews>
    <sheetView tabSelected="1" topLeftCell="H1" zoomScale="85" zoomScaleNormal="85" zoomScaleSheetLayoutView="85" workbookViewId="0">
      <selection activeCell="H2" sqref="H2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5" customHeight="1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16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34</v>
      </c>
      <c r="E2" s="2">
        <v>32</v>
      </c>
      <c r="F2" s="2">
        <v>66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42</v>
      </c>
      <c r="E3" s="2">
        <v>38</v>
      </c>
      <c r="F3" s="2">
        <v>80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48</v>
      </c>
      <c r="E4" s="2">
        <v>55</v>
      </c>
      <c r="F4" s="2">
        <v>103</v>
      </c>
      <c r="H4" s="10">
        <v>0</v>
      </c>
      <c r="I4" s="10">
        <f>LOOKUP(H4,$C$2:$E$204,$D$2:$D$204)</f>
        <v>34</v>
      </c>
      <c r="J4" s="10">
        <f>LOOKUP(H4,$C$2:$E$204,$E$2:$E$204)</f>
        <v>32</v>
      </c>
      <c r="K4" s="10">
        <f>I4+J4</f>
        <v>66</v>
      </c>
      <c r="L4" s="11"/>
      <c r="M4" s="10">
        <v>5</v>
      </c>
      <c r="N4" s="10">
        <f>LOOKUP(M4,$C$4:$E$204,$D$4:$D$204)</f>
        <v>79</v>
      </c>
      <c r="O4" s="10">
        <f>LOOKUP(M4,$C$4:$E$204,$E$4:$E$204)</f>
        <v>75</v>
      </c>
      <c r="P4" s="10">
        <f>N4+O4</f>
        <v>154</v>
      </c>
      <c r="Q4" s="11"/>
      <c r="R4" s="10">
        <v>10</v>
      </c>
      <c r="S4" s="10">
        <f>LOOKUP(R4,$C$4:$E$204,$D$4:$D$204)</f>
        <v>132</v>
      </c>
      <c r="T4" s="10">
        <f>LOOKUP(R4,$C$4:$E$204,$E$4:$E$204)</f>
        <v>125</v>
      </c>
      <c r="U4" s="10">
        <f>S4+T4</f>
        <v>257</v>
      </c>
      <c r="V4" s="11"/>
      <c r="W4" s="10">
        <v>15</v>
      </c>
      <c r="X4" s="10">
        <f>LOOKUP(W4,$C$4:$E$204,$D$4:$D$204)</f>
        <v>175</v>
      </c>
      <c r="Y4" s="10">
        <f>LOOKUP(W4,$C$4:$E$204,$E$4:$E$204)</f>
        <v>159</v>
      </c>
      <c r="Z4" s="10">
        <f>X4+Y4</f>
        <v>334</v>
      </c>
    </row>
    <row r="5" spans="1:31" ht="12.75" customHeight="1" x14ac:dyDescent="0.15">
      <c r="A5" s="9"/>
      <c r="B5" s="9"/>
      <c r="C5" s="2">
        <v>3</v>
      </c>
      <c r="D5" s="2">
        <v>41</v>
      </c>
      <c r="E5" s="2">
        <v>44</v>
      </c>
      <c r="F5" s="2">
        <v>85</v>
      </c>
      <c r="H5" s="10">
        <v>1</v>
      </c>
      <c r="I5" s="10">
        <f>LOOKUP(H5,$C$2:$E$204,$D$2:$D$204)</f>
        <v>42</v>
      </c>
      <c r="J5" s="10">
        <f>LOOKUP(H5,$C$2:$E$204,$E$2:$E$204)</f>
        <v>38</v>
      </c>
      <c r="K5" s="10">
        <f>I5+J5</f>
        <v>80</v>
      </c>
      <c r="L5" s="11"/>
      <c r="M5" s="10">
        <v>6</v>
      </c>
      <c r="N5" s="10">
        <f>LOOKUP(M5,$C$4:$E$204,$D$4:$D$204)</f>
        <v>89</v>
      </c>
      <c r="O5" s="10">
        <f>LOOKUP(M5,$C$4:$E$204,$E$4:$E$204)</f>
        <v>76</v>
      </c>
      <c r="P5" s="10">
        <f>N5+O5</f>
        <v>165</v>
      </c>
      <c r="Q5" s="11"/>
      <c r="R5" s="10">
        <v>11</v>
      </c>
      <c r="S5" s="10">
        <f>LOOKUP(R5,$C$4:$E$204,$D$4:$D$204)</f>
        <v>115</v>
      </c>
      <c r="T5" s="10">
        <f>LOOKUP(R5,$C$4:$E$204,$E$4:$E$204)</f>
        <v>137</v>
      </c>
      <c r="U5" s="10">
        <f>S5+T5</f>
        <v>252</v>
      </c>
      <c r="V5" s="11"/>
      <c r="W5" s="10">
        <v>16</v>
      </c>
      <c r="X5" s="10">
        <f>LOOKUP(W5,$C$4:$E$204,$D$4:$D$204)</f>
        <v>148</v>
      </c>
      <c r="Y5" s="10">
        <f>LOOKUP(W5,$C$4:$E$204,$E$4:$E$204)</f>
        <v>155</v>
      </c>
      <c r="Z5" s="10">
        <f>X5+Y5</f>
        <v>303</v>
      </c>
      <c r="AE5" s="3"/>
    </row>
    <row r="6" spans="1:31" ht="12.75" customHeight="1" x14ac:dyDescent="0.15">
      <c r="A6" s="9"/>
      <c r="B6" s="9"/>
      <c r="C6" s="2">
        <v>4</v>
      </c>
      <c r="D6" s="2">
        <v>67</v>
      </c>
      <c r="E6" s="2">
        <v>75</v>
      </c>
      <c r="F6" s="2">
        <v>142</v>
      </c>
      <c r="H6" s="10">
        <v>2</v>
      </c>
      <c r="I6" s="10">
        <f>LOOKUP(H6,$C$2:$E$204,$D$2:$D$204)</f>
        <v>48</v>
      </c>
      <c r="J6" s="10">
        <f>LOOKUP(H6,$C$2:$E$204,$E$2:$E$204)</f>
        <v>55</v>
      </c>
      <c r="K6" s="10">
        <f>I6+J6</f>
        <v>103</v>
      </c>
      <c r="L6" s="11"/>
      <c r="M6" s="10">
        <v>7</v>
      </c>
      <c r="N6" s="10">
        <f>LOOKUP(M6,$C$4:$E$204,$D$4:$D$204)</f>
        <v>104</v>
      </c>
      <c r="O6" s="10">
        <f>LOOKUP(M6,$C$4:$E$204,$E$4:$E$204)</f>
        <v>78</v>
      </c>
      <c r="P6" s="10">
        <f>N6+O6</f>
        <v>182</v>
      </c>
      <c r="Q6" s="11"/>
      <c r="R6" s="10">
        <v>12</v>
      </c>
      <c r="S6" s="10">
        <f>LOOKUP(R6,$C$4:$E$204,$D$4:$D$204)</f>
        <v>120</v>
      </c>
      <c r="T6" s="10">
        <f>LOOKUP(R6,$C$4:$E$204,$E$4:$E$204)</f>
        <v>133</v>
      </c>
      <c r="U6" s="10">
        <f>S6+T6</f>
        <v>253</v>
      </c>
      <c r="V6" s="11"/>
      <c r="W6" s="10">
        <v>17</v>
      </c>
      <c r="X6" s="10">
        <f>LOOKUP(W6,$C$4:$E$204,$D$4:$D$204)</f>
        <v>168</v>
      </c>
      <c r="Y6" s="10">
        <f>LOOKUP(W6,$C$4:$E$204,$E$4:$E$204)</f>
        <v>175</v>
      </c>
      <c r="Z6" s="10">
        <f>X6+Y6</f>
        <v>343</v>
      </c>
    </row>
    <row r="7" spans="1:31" ht="12.75" customHeight="1" x14ac:dyDescent="0.15">
      <c r="A7" s="9"/>
      <c r="B7" s="9"/>
      <c r="C7" s="2">
        <v>5</v>
      </c>
      <c r="D7" s="2">
        <v>79</v>
      </c>
      <c r="E7" s="2">
        <v>75</v>
      </c>
      <c r="F7" s="2">
        <v>154</v>
      </c>
      <c r="H7" s="10">
        <v>3</v>
      </c>
      <c r="I7" s="10">
        <f>LOOKUP(H7,$C$2:$E$204,$D$2:$D$204)</f>
        <v>41</v>
      </c>
      <c r="J7" s="10">
        <f>LOOKUP(H7,$C$2:$E$204,$E$2:$E$204)</f>
        <v>44</v>
      </c>
      <c r="K7" s="10">
        <f>I7+J7</f>
        <v>85</v>
      </c>
      <c r="L7" s="11"/>
      <c r="M7" s="10">
        <v>8</v>
      </c>
      <c r="N7" s="10">
        <f>LOOKUP(M7,$C$4:$E$204,$D$4:$D$204)</f>
        <v>112</v>
      </c>
      <c r="O7" s="10">
        <f>LOOKUP(M7,$C$4:$E$204,$E$4:$E$204)</f>
        <v>113</v>
      </c>
      <c r="P7" s="10">
        <f>N7+O7</f>
        <v>225</v>
      </c>
      <c r="Q7" s="11"/>
      <c r="R7" s="10">
        <v>13</v>
      </c>
      <c r="S7" s="10">
        <f>LOOKUP(R7,$C$4:$E$204,$D$4:$D$204)</f>
        <v>155</v>
      </c>
      <c r="T7" s="10">
        <f>LOOKUP(R7,$C$4:$E$204,$E$4:$E$204)</f>
        <v>126</v>
      </c>
      <c r="U7" s="10">
        <f>S7+T7</f>
        <v>281</v>
      </c>
      <c r="V7" s="11"/>
      <c r="W7" s="10">
        <v>18</v>
      </c>
      <c r="X7" s="10">
        <f>LOOKUP(W7,$C$4:$E$204,$D$4:$D$204)</f>
        <v>173</v>
      </c>
      <c r="Y7" s="10">
        <f>LOOKUP(W7,$C$4:$E$204,$E$4:$E$204)</f>
        <v>166</v>
      </c>
      <c r="Z7" s="10">
        <f>X7+Y7</f>
        <v>339</v>
      </c>
    </row>
    <row r="8" spans="1:31" ht="12.75" customHeight="1" x14ac:dyDescent="0.15">
      <c r="A8" s="9"/>
      <c r="B8" s="9"/>
      <c r="C8" s="2">
        <v>6</v>
      </c>
      <c r="D8" s="2">
        <v>89</v>
      </c>
      <c r="E8" s="2">
        <v>76</v>
      </c>
      <c r="F8" s="2">
        <v>165</v>
      </c>
      <c r="H8" s="10">
        <v>4</v>
      </c>
      <c r="I8" s="10">
        <f>LOOKUP(H8,$C$2:$E$204,$D$2:$D$204)</f>
        <v>67</v>
      </c>
      <c r="J8" s="10">
        <f>LOOKUP(H8,$C$2:$E$204,$E$2:$E$204)</f>
        <v>75</v>
      </c>
      <c r="K8" s="10">
        <f>I8+J8</f>
        <v>142</v>
      </c>
      <c r="L8" s="11"/>
      <c r="M8" s="10">
        <v>9</v>
      </c>
      <c r="N8" s="10">
        <f>LOOKUP(M8,$C$4:$E$204,$D$4:$D$204)</f>
        <v>113</v>
      </c>
      <c r="O8" s="10">
        <f>LOOKUP(M8,$C$4:$E$204,$E$4:$E$204)</f>
        <v>112</v>
      </c>
      <c r="P8" s="10">
        <f>N8+O8</f>
        <v>225</v>
      </c>
      <c r="Q8" s="11"/>
      <c r="R8" s="10">
        <v>14</v>
      </c>
      <c r="S8" s="10">
        <f>LOOKUP(R8,$C$4:$E$204,$D$4:$D$204)</f>
        <v>143</v>
      </c>
      <c r="T8" s="10">
        <f>LOOKUP(R8,$C$4:$E$204,$E$4:$E$204)</f>
        <v>155</v>
      </c>
      <c r="U8" s="10">
        <f>S8+T8</f>
        <v>298</v>
      </c>
      <c r="V8" s="11"/>
      <c r="W8" s="10">
        <v>19</v>
      </c>
      <c r="X8" s="10">
        <f>LOOKUP(W8,$C$4:$E$204,$D$4:$D$204)</f>
        <v>181</v>
      </c>
      <c r="Y8" s="10">
        <f>LOOKUP(W8,$C$4:$E$204,$E$4:$E$204)</f>
        <v>163</v>
      </c>
      <c r="Z8" s="10">
        <f>X8+Y8</f>
        <v>344</v>
      </c>
    </row>
    <row r="9" spans="1:31" ht="12.75" customHeight="1" x14ac:dyDescent="0.15">
      <c r="A9" s="9"/>
      <c r="B9" s="9"/>
      <c r="C9" s="2">
        <v>7</v>
      </c>
      <c r="D9" s="2">
        <v>104</v>
      </c>
      <c r="E9" s="2">
        <v>78</v>
      </c>
      <c r="F9" s="2">
        <v>182</v>
      </c>
      <c r="H9" s="12" t="s">
        <v>5</v>
      </c>
      <c r="I9" s="10">
        <f>SUM(I4:I8)</f>
        <v>232</v>
      </c>
      <c r="J9" s="10">
        <f>SUM(J4:J8)</f>
        <v>244</v>
      </c>
      <c r="K9" s="10">
        <f>SUM(K4:K8)</f>
        <v>476</v>
      </c>
      <c r="L9" s="11"/>
      <c r="M9" s="12" t="s">
        <v>5</v>
      </c>
      <c r="N9" s="10">
        <f>SUM(N4:N8)</f>
        <v>497</v>
      </c>
      <c r="O9" s="10">
        <f>SUM(O4:O8)</f>
        <v>454</v>
      </c>
      <c r="P9" s="10">
        <f>SUM(P4:P8)</f>
        <v>951</v>
      </c>
      <c r="Q9" s="11"/>
      <c r="R9" s="12" t="s">
        <v>5</v>
      </c>
      <c r="S9" s="10">
        <f>SUM(S4:S8)</f>
        <v>665</v>
      </c>
      <c r="T9" s="10">
        <f>SUM(T4:T8)</f>
        <v>676</v>
      </c>
      <c r="U9" s="10">
        <f>SUM(U4:U8)</f>
        <v>1341</v>
      </c>
      <c r="V9" s="11"/>
      <c r="W9" s="12" t="s">
        <v>5</v>
      </c>
      <c r="X9" s="10">
        <f>SUM(X4:X8)</f>
        <v>845</v>
      </c>
      <c r="Y9" s="10">
        <f>SUM(Y4:Y8)</f>
        <v>818</v>
      </c>
      <c r="Z9" s="10">
        <f>SUM(Z4:Z8)</f>
        <v>1663</v>
      </c>
    </row>
    <row r="10" spans="1:31" ht="12.75" customHeight="1" x14ac:dyDescent="0.15">
      <c r="A10" s="9"/>
      <c r="B10" s="9"/>
      <c r="C10" s="2">
        <v>8</v>
      </c>
      <c r="D10" s="2">
        <v>112</v>
      </c>
      <c r="E10" s="2">
        <v>113</v>
      </c>
      <c r="F10" s="2">
        <v>225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113</v>
      </c>
      <c r="E11" s="2">
        <v>112</v>
      </c>
      <c r="F11" s="2">
        <v>225</v>
      </c>
      <c r="H11" s="12" t="s">
        <v>6</v>
      </c>
      <c r="I11" s="12" t="s">
        <v>7</v>
      </c>
      <c r="J11" s="12" t="s">
        <v>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6</v>
      </c>
      <c r="S11" s="12" t="s">
        <v>7</v>
      </c>
      <c r="T11" s="12" t="s">
        <v>8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132</v>
      </c>
      <c r="E12" s="2">
        <v>125</v>
      </c>
      <c r="F12" s="2">
        <v>257</v>
      </c>
      <c r="H12" s="10">
        <v>20</v>
      </c>
      <c r="I12" s="10">
        <f>LOOKUP(H12,$C$4:$E$204,$D$4:$D$204)</f>
        <v>178</v>
      </c>
      <c r="J12" s="10">
        <f>LOOKUP(H12,$C$4:$E$204,$E$4:$E$204)</f>
        <v>158</v>
      </c>
      <c r="K12" s="10">
        <f>I12+J12</f>
        <v>336</v>
      </c>
      <c r="L12" s="11"/>
      <c r="M12" s="10">
        <v>25</v>
      </c>
      <c r="N12" s="10">
        <f>LOOKUP(M12,$C$4:$E$204,$D$4:$D$204)</f>
        <v>81</v>
      </c>
      <c r="O12" s="10">
        <f>LOOKUP(M12,$C$4:$E$204,$E$4:$E$204)</f>
        <v>82</v>
      </c>
      <c r="P12" s="10">
        <f>N12+O12</f>
        <v>163</v>
      </c>
      <c r="Q12" s="11"/>
      <c r="R12" s="10">
        <v>30</v>
      </c>
      <c r="S12" s="10">
        <f>LOOKUP(R12,$C$4:$E$204,$D$4:$D$204)</f>
        <v>68</v>
      </c>
      <c r="T12" s="10">
        <f>LOOKUP(R12,$C$4:$E$204,$E$4:$E$204)</f>
        <v>78</v>
      </c>
      <c r="U12" s="10">
        <f>S12+T12</f>
        <v>146</v>
      </c>
      <c r="V12" s="11"/>
      <c r="W12" s="10">
        <v>35</v>
      </c>
      <c r="X12" s="10">
        <f>LOOKUP(W12,$C$4:$E$204,$D$4:$D$204)</f>
        <v>69</v>
      </c>
      <c r="Y12" s="10">
        <f>LOOKUP(W12,$C$4:$E$204,$E$4:$E$204)</f>
        <v>101</v>
      </c>
      <c r="Z12" s="10">
        <f>X12+Y12</f>
        <v>170</v>
      </c>
    </row>
    <row r="13" spans="1:31" ht="12.75" customHeight="1" x14ac:dyDescent="0.15">
      <c r="A13" s="9"/>
      <c r="B13" s="9"/>
      <c r="C13" s="2">
        <v>11</v>
      </c>
      <c r="D13" s="2">
        <v>115</v>
      </c>
      <c r="E13" s="2">
        <v>137</v>
      </c>
      <c r="F13" s="2">
        <v>252</v>
      </c>
      <c r="H13" s="10">
        <v>21</v>
      </c>
      <c r="I13" s="10">
        <f>LOOKUP(H13,$C$4:$E$204,$D$4:$D$204)</f>
        <v>167</v>
      </c>
      <c r="J13" s="10">
        <f>LOOKUP(H13,$C$4:$E$204,$E$4:$E$204)</f>
        <v>163</v>
      </c>
      <c r="K13" s="10">
        <f>I13+J13</f>
        <v>330</v>
      </c>
      <c r="L13" s="11"/>
      <c r="M13" s="10">
        <v>26</v>
      </c>
      <c r="N13" s="10">
        <f>LOOKUP(M13,$C$4:$E$204,$D$4:$D$204)</f>
        <v>64</v>
      </c>
      <c r="O13" s="10">
        <f>LOOKUP(M13,$C$4:$E$204,$E$4:$E$204)</f>
        <v>92</v>
      </c>
      <c r="P13" s="10">
        <f>N13+O13</f>
        <v>156</v>
      </c>
      <c r="Q13" s="11"/>
      <c r="R13" s="10">
        <v>31</v>
      </c>
      <c r="S13" s="10">
        <f>LOOKUP(R13,$C$4:$E$204,$D$4:$D$204)</f>
        <v>70</v>
      </c>
      <c r="T13" s="10">
        <f>LOOKUP(R13,$C$4:$E$204,$E$4:$E$204)</f>
        <v>67</v>
      </c>
      <c r="U13" s="10">
        <f>S13+T13</f>
        <v>137</v>
      </c>
      <c r="V13" s="11"/>
      <c r="W13" s="10">
        <v>36</v>
      </c>
      <c r="X13" s="10">
        <f>LOOKUP(W13,$C$4:$E$204,$D$4:$D$204)</f>
        <v>85</v>
      </c>
      <c r="Y13" s="10">
        <f>LOOKUP(W13,$C$4:$E$204,$E$4:$E$204)</f>
        <v>111</v>
      </c>
      <c r="Z13" s="10">
        <f>X13+Y13</f>
        <v>196</v>
      </c>
    </row>
    <row r="14" spans="1:31" ht="12.75" customHeight="1" x14ac:dyDescent="0.15">
      <c r="A14" s="9"/>
      <c r="B14" s="9"/>
      <c r="C14" s="2">
        <v>12</v>
      </c>
      <c r="D14" s="2">
        <v>120</v>
      </c>
      <c r="E14" s="2">
        <v>133</v>
      </c>
      <c r="F14" s="2">
        <v>253</v>
      </c>
      <c r="H14" s="10">
        <v>22</v>
      </c>
      <c r="I14" s="10">
        <f>LOOKUP(H14,$C$4:$E$204,$D$4:$D$204)</f>
        <v>156</v>
      </c>
      <c r="J14" s="10">
        <f>LOOKUP(H14,$C$4:$E$204,$E$4:$E$204)</f>
        <v>132</v>
      </c>
      <c r="K14" s="10">
        <f>I14+J14</f>
        <v>288</v>
      </c>
      <c r="L14" s="11"/>
      <c r="M14" s="10">
        <v>27</v>
      </c>
      <c r="N14" s="10">
        <f>LOOKUP(M14,$C$4:$E$204,$D$4:$D$204)</f>
        <v>79</v>
      </c>
      <c r="O14" s="10">
        <f>LOOKUP(M14,$C$4:$E$204,$E$4:$E$204)</f>
        <v>69</v>
      </c>
      <c r="P14" s="10">
        <f>N14+O14</f>
        <v>148</v>
      </c>
      <c r="Q14" s="11"/>
      <c r="R14" s="10">
        <v>32</v>
      </c>
      <c r="S14" s="10">
        <f>LOOKUP(R14,$C$4:$E$204,$D$4:$D$204)</f>
        <v>52</v>
      </c>
      <c r="T14" s="10">
        <f>LOOKUP(R14,$C$4:$E$204,$E$4:$E$204)</f>
        <v>77</v>
      </c>
      <c r="U14" s="10">
        <f>S14+T14</f>
        <v>129</v>
      </c>
      <c r="V14" s="11"/>
      <c r="W14" s="10">
        <v>37</v>
      </c>
      <c r="X14" s="10">
        <f>LOOKUP(W14,$C$4:$E$204,$D$4:$D$204)</f>
        <v>96</v>
      </c>
      <c r="Y14" s="10">
        <f>LOOKUP(W14,$C$4:$E$204,$E$4:$E$204)</f>
        <v>112</v>
      </c>
      <c r="Z14" s="10">
        <f>X14+Y14</f>
        <v>208</v>
      </c>
    </row>
    <row r="15" spans="1:31" ht="12.75" customHeight="1" x14ac:dyDescent="0.15">
      <c r="A15" s="9"/>
      <c r="B15" s="9"/>
      <c r="C15" s="2">
        <v>13</v>
      </c>
      <c r="D15" s="2">
        <v>155</v>
      </c>
      <c r="E15" s="2">
        <v>126</v>
      </c>
      <c r="F15" s="2">
        <v>281</v>
      </c>
      <c r="H15" s="10">
        <v>23</v>
      </c>
      <c r="I15" s="10">
        <f>LOOKUP(H15,$C$4:$E$204,$D$4:$D$204)</f>
        <v>105</v>
      </c>
      <c r="J15" s="10">
        <f>LOOKUP(H15,$C$4:$E$204,$E$4:$E$204)</f>
        <v>132</v>
      </c>
      <c r="K15" s="10">
        <f>I15+J15</f>
        <v>237</v>
      </c>
      <c r="L15" s="11"/>
      <c r="M15" s="10">
        <v>28</v>
      </c>
      <c r="N15" s="10">
        <f>LOOKUP(M15,$C$4:$E$204,$D$4:$D$204)</f>
        <v>64</v>
      </c>
      <c r="O15" s="10">
        <f>LOOKUP(M15,$C$4:$E$204,$E$4:$E$204)</f>
        <v>72</v>
      </c>
      <c r="P15" s="10">
        <f>N15+O15</f>
        <v>136</v>
      </c>
      <c r="Q15" s="11"/>
      <c r="R15" s="10">
        <v>33</v>
      </c>
      <c r="S15" s="10">
        <f>LOOKUP(R15,$C$4:$E$204,$D$4:$D$204)</f>
        <v>82</v>
      </c>
      <c r="T15" s="10">
        <f>LOOKUP(R15,$C$4:$E$204,$E$4:$E$204)</f>
        <v>64</v>
      </c>
      <c r="U15" s="10">
        <f>S15+T15</f>
        <v>146</v>
      </c>
      <c r="V15" s="11"/>
      <c r="W15" s="10">
        <v>38</v>
      </c>
      <c r="X15" s="10">
        <f>LOOKUP(W15,$C$4:$E$204,$D$4:$D$204)</f>
        <v>127</v>
      </c>
      <c r="Y15" s="10">
        <f>LOOKUP(W15,$C$4:$E$204,$E$4:$E$204)</f>
        <v>116</v>
      </c>
      <c r="Z15" s="10">
        <f>X15+Y15</f>
        <v>243</v>
      </c>
    </row>
    <row r="16" spans="1:31" ht="12.75" customHeight="1" x14ac:dyDescent="0.15">
      <c r="A16" s="9"/>
      <c r="B16" s="9"/>
      <c r="C16" s="2">
        <v>14</v>
      </c>
      <c r="D16" s="2">
        <v>143</v>
      </c>
      <c r="E16" s="2">
        <v>155</v>
      </c>
      <c r="F16" s="2">
        <v>298</v>
      </c>
      <c r="H16" s="10">
        <v>24</v>
      </c>
      <c r="I16" s="10">
        <f>LOOKUP(H16,$C$4:$E$204,$D$4:$D$204)</f>
        <v>116</v>
      </c>
      <c r="J16" s="10">
        <f>LOOKUP(H16,$C$4:$E$204,$E$4:$E$204)</f>
        <v>100</v>
      </c>
      <c r="K16" s="10">
        <f>I16+J16</f>
        <v>216</v>
      </c>
      <c r="L16" s="11"/>
      <c r="M16" s="10">
        <v>29</v>
      </c>
      <c r="N16" s="10">
        <f>LOOKUP(M16,$C$4:$E$204,$D$4:$D$204)</f>
        <v>60</v>
      </c>
      <c r="O16" s="10">
        <f>LOOKUP(M16,$C$4:$E$204,$E$4:$E$204)</f>
        <v>84</v>
      </c>
      <c r="P16" s="10">
        <f>N16+O16</f>
        <v>144</v>
      </c>
      <c r="Q16" s="11"/>
      <c r="R16" s="10">
        <v>34</v>
      </c>
      <c r="S16" s="10">
        <f>LOOKUP(R16,$C$4:$E$204,$D$4:$D$204)</f>
        <v>66</v>
      </c>
      <c r="T16" s="10">
        <f>LOOKUP(R16,$C$4:$E$204,$E$4:$E$204)</f>
        <v>72</v>
      </c>
      <c r="U16" s="10">
        <f>S16+T16</f>
        <v>138</v>
      </c>
      <c r="V16" s="11"/>
      <c r="W16" s="10">
        <v>39</v>
      </c>
      <c r="X16" s="10">
        <f>LOOKUP(W16,$C$4:$E$204,$D$4:$D$204)</f>
        <v>129</v>
      </c>
      <c r="Y16" s="10">
        <f>LOOKUP(W16,$C$4:$E$204,$E$4:$E$204)</f>
        <v>135</v>
      </c>
      <c r="Z16" s="10">
        <f>X16+Y16</f>
        <v>264</v>
      </c>
    </row>
    <row r="17" spans="1:26" ht="12.75" customHeight="1" x14ac:dyDescent="0.15">
      <c r="A17" s="9"/>
      <c r="B17" s="9"/>
      <c r="C17" s="2">
        <v>15</v>
      </c>
      <c r="D17" s="2">
        <v>175</v>
      </c>
      <c r="E17" s="2">
        <v>159</v>
      </c>
      <c r="F17" s="2">
        <v>334</v>
      </c>
      <c r="H17" s="12" t="s">
        <v>5</v>
      </c>
      <c r="I17" s="10">
        <f>SUM(I12:I16)</f>
        <v>722</v>
      </c>
      <c r="J17" s="10">
        <f>SUM(J12:J16)</f>
        <v>685</v>
      </c>
      <c r="K17" s="10">
        <f>SUM(K12:K16)</f>
        <v>1407</v>
      </c>
      <c r="L17" s="11"/>
      <c r="M17" s="12" t="s">
        <v>5</v>
      </c>
      <c r="N17" s="10">
        <f>SUM(N12:N16)</f>
        <v>348</v>
      </c>
      <c r="O17" s="10">
        <f>SUM(O12:O16)</f>
        <v>399</v>
      </c>
      <c r="P17" s="10">
        <f>SUM(P12:P16)</f>
        <v>747</v>
      </c>
      <c r="Q17" s="11"/>
      <c r="R17" s="12" t="s">
        <v>5</v>
      </c>
      <c r="S17" s="10">
        <f>SUM(S12:S16)</f>
        <v>338</v>
      </c>
      <c r="T17" s="10">
        <f>SUM(T12:T16)</f>
        <v>358</v>
      </c>
      <c r="U17" s="10">
        <f>SUM(U12:U16)</f>
        <v>696</v>
      </c>
      <c r="V17" s="11"/>
      <c r="W17" s="12" t="s">
        <v>5</v>
      </c>
      <c r="X17" s="10">
        <f>SUM(X12:X16)</f>
        <v>506</v>
      </c>
      <c r="Y17" s="10">
        <f>SUM(Y12:Y16)</f>
        <v>575</v>
      </c>
      <c r="Z17" s="10">
        <f>SUM(Z12:Z16)</f>
        <v>1081</v>
      </c>
    </row>
    <row r="18" spans="1:26" ht="12.75" customHeight="1" x14ac:dyDescent="0.15">
      <c r="A18" s="9"/>
      <c r="B18" s="9"/>
      <c r="C18" s="2">
        <v>16</v>
      </c>
      <c r="D18" s="2">
        <v>148</v>
      </c>
      <c r="E18" s="2">
        <v>155</v>
      </c>
      <c r="F18" s="2">
        <v>303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168</v>
      </c>
      <c r="E19" s="2">
        <v>175</v>
      </c>
      <c r="F19" s="2">
        <v>343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173</v>
      </c>
      <c r="E20" s="2">
        <v>166</v>
      </c>
      <c r="F20" s="2">
        <v>339</v>
      </c>
      <c r="H20" s="10">
        <v>40</v>
      </c>
      <c r="I20" s="10">
        <f>LOOKUP(H20,$C$4:$E$204,$D$4:$D$204)</f>
        <v>132</v>
      </c>
      <c r="J20" s="10">
        <f>LOOKUP(H20,$C$4:$E$204,$E$4:$E$204)</f>
        <v>150</v>
      </c>
      <c r="K20" s="10">
        <f>I20+J20</f>
        <v>282</v>
      </c>
      <c r="L20" s="11"/>
      <c r="M20" s="10">
        <v>45</v>
      </c>
      <c r="N20" s="10">
        <f>LOOKUP(M20,$C$4:$E$204,$D$4:$D$204)</f>
        <v>143</v>
      </c>
      <c r="O20" s="10">
        <f>LOOKUP(M20,$C$4:$E$204,$E$4:$E$204)</f>
        <v>165</v>
      </c>
      <c r="P20" s="10">
        <f>N20+O20</f>
        <v>308</v>
      </c>
      <c r="Q20" s="11"/>
      <c r="R20" s="10">
        <v>50</v>
      </c>
      <c r="S20" s="10">
        <f>LOOKUP(R20,$C$4:$E$204,$D$4:$D$204)</f>
        <v>234</v>
      </c>
      <c r="T20" s="10">
        <f>LOOKUP(R20,$C$4:$E$204,$E$4:$E$204)</f>
        <v>249</v>
      </c>
      <c r="U20" s="10">
        <f>S20+T20</f>
        <v>483</v>
      </c>
      <c r="V20" s="11"/>
      <c r="W20" s="10">
        <v>55</v>
      </c>
      <c r="X20" s="10">
        <f>LOOKUP(W20,$C$4:$E$204,$D$4:$D$204)</f>
        <v>252</v>
      </c>
      <c r="Y20" s="10">
        <f>LOOKUP(W20,$C$4:$E$204,$E$4:$E$204)</f>
        <v>254</v>
      </c>
      <c r="Z20" s="10">
        <f>X20+Y20</f>
        <v>506</v>
      </c>
    </row>
    <row r="21" spans="1:26" ht="12.75" customHeight="1" x14ac:dyDescent="0.15">
      <c r="A21" s="9"/>
      <c r="B21" s="9"/>
      <c r="C21" s="2">
        <v>19</v>
      </c>
      <c r="D21" s="2">
        <v>181</v>
      </c>
      <c r="E21" s="2">
        <v>163</v>
      </c>
      <c r="F21" s="2">
        <v>344</v>
      </c>
      <c r="H21" s="10">
        <v>41</v>
      </c>
      <c r="I21" s="10">
        <f>LOOKUP(H21,$C$4:$E$204,$D$4:$D$204)</f>
        <v>133</v>
      </c>
      <c r="J21" s="10">
        <f>LOOKUP(H21,$C$4:$E$204,$E$4:$E$204)</f>
        <v>144</v>
      </c>
      <c r="K21" s="10">
        <f>I21+J21</f>
        <v>277</v>
      </c>
      <c r="L21" s="11"/>
      <c r="M21" s="10">
        <v>46</v>
      </c>
      <c r="N21" s="10">
        <f>LOOKUP(M21,$C$4:$E$204,$D$4:$D$204)</f>
        <v>173</v>
      </c>
      <c r="O21" s="10">
        <f>LOOKUP(M21,$C$4:$E$204,$E$4:$E$204)</f>
        <v>197</v>
      </c>
      <c r="P21" s="10">
        <f>N21+O21</f>
        <v>370</v>
      </c>
      <c r="Q21" s="11"/>
      <c r="R21" s="10">
        <v>51</v>
      </c>
      <c r="S21" s="10">
        <f>LOOKUP(R21,$C$4:$E$204,$D$4:$D$204)</f>
        <v>241</v>
      </c>
      <c r="T21" s="10">
        <f>LOOKUP(R21,$C$4:$E$204,$E$4:$E$204)</f>
        <v>246</v>
      </c>
      <c r="U21" s="10">
        <f>S21+T21</f>
        <v>487</v>
      </c>
      <c r="V21" s="11"/>
      <c r="W21" s="10">
        <v>56</v>
      </c>
      <c r="X21" s="10">
        <f>LOOKUP(W21,$C$4:$E$204,$D$4:$D$204)</f>
        <v>254</v>
      </c>
      <c r="Y21" s="10">
        <f>LOOKUP(W21,$C$4:$E$204,$E$4:$E$204)</f>
        <v>260</v>
      </c>
      <c r="Z21" s="10">
        <f>X21+Y21</f>
        <v>514</v>
      </c>
    </row>
    <row r="22" spans="1:26" ht="12.75" customHeight="1" x14ac:dyDescent="0.15">
      <c r="A22" s="9"/>
      <c r="B22" s="9"/>
      <c r="C22" s="2">
        <v>20</v>
      </c>
      <c r="D22" s="2">
        <v>178</v>
      </c>
      <c r="E22" s="2">
        <v>158</v>
      </c>
      <c r="F22" s="2">
        <v>336</v>
      </c>
      <c r="H22" s="10">
        <v>42</v>
      </c>
      <c r="I22" s="10">
        <f>LOOKUP(H22,$C$4:$E$204,$D$4:$D$204)</f>
        <v>147</v>
      </c>
      <c r="J22" s="10">
        <f>LOOKUP(H22,$C$4:$E$204,$E$4:$E$204)</f>
        <v>144</v>
      </c>
      <c r="K22" s="10">
        <f>I22+J22</f>
        <v>291</v>
      </c>
      <c r="L22" s="11"/>
      <c r="M22" s="10">
        <v>47</v>
      </c>
      <c r="N22" s="10">
        <f>LOOKUP(M22,$C$4:$E$204,$D$4:$D$204)</f>
        <v>173</v>
      </c>
      <c r="O22" s="10">
        <f>LOOKUP(M22,$C$4:$E$204,$E$4:$E$204)</f>
        <v>218</v>
      </c>
      <c r="P22" s="10">
        <f>N22+O22</f>
        <v>391</v>
      </c>
      <c r="Q22" s="11"/>
      <c r="R22" s="10">
        <v>52</v>
      </c>
      <c r="S22" s="10">
        <f>LOOKUP(R22,$C$4:$E$204,$D$4:$D$204)</f>
        <v>268</v>
      </c>
      <c r="T22" s="10">
        <f>LOOKUP(R22,$C$4:$E$204,$E$4:$E$204)</f>
        <v>265</v>
      </c>
      <c r="U22" s="10">
        <f>S22+T22</f>
        <v>533</v>
      </c>
      <c r="V22" s="11"/>
      <c r="W22" s="10">
        <v>57</v>
      </c>
      <c r="X22" s="10">
        <f>LOOKUP(W22,$C$4:$E$204,$D$4:$D$204)</f>
        <v>200</v>
      </c>
      <c r="Y22" s="10">
        <f>LOOKUP(W22,$C$4:$E$204,$E$4:$E$204)</f>
        <v>223</v>
      </c>
      <c r="Z22" s="10">
        <f>X22+Y22</f>
        <v>423</v>
      </c>
    </row>
    <row r="23" spans="1:26" ht="12.75" customHeight="1" x14ac:dyDescent="0.15">
      <c r="A23" s="9"/>
      <c r="B23" s="9"/>
      <c r="C23" s="2">
        <v>21</v>
      </c>
      <c r="D23" s="2">
        <v>167</v>
      </c>
      <c r="E23" s="2">
        <v>163</v>
      </c>
      <c r="F23" s="2">
        <v>330</v>
      </c>
      <c r="H23" s="10">
        <v>43</v>
      </c>
      <c r="I23" s="10">
        <f>LOOKUP(H23,$C$4:$E$204,$D$4:$D$204)</f>
        <v>150</v>
      </c>
      <c r="J23" s="10">
        <f>LOOKUP(H23,$C$4:$E$204,$E$4:$E$204)</f>
        <v>177</v>
      </c>
      <c r="K23" s="10">
        <f>I23+J23</f>
        <v>327</v>
      </c>
      <c r="L23" s="11"/>
      <c r="M23" s="10">
        <v>48</v>
      </c>
      <c r="N23" s="10">
        <f>LOOKUP(M23,$C$4:$E$204,$D$4:$D$204)</f>
        <v>206</v>
      </c>
      <c r="O23" s="10">
        <f>LOOKUP(M23,$C$4:$E$204,$E$4:$E$204)</f>
        <v>239</v>
      </c>
      <c r="P23" s="10">
        <f>N23+O23</f>
        <v>445</v>
      </c>
      <c r="Q23" s="11"/>
      <c r="R23" s="10">
        <v>53</v>
      </c>
      <c r="S23" s="10">
        <f>LOOKUP(R23,$C$4:$E$204,$D$4:$D$204)</f>
        <v>237</v>
      </c>
      <c r="T23" s="10">
        <f>LOOKUP(R23,$C$4:$E$204,$E$4:$E$204)</f>
        <v>228</v>
      </c>
      <c r="U23" s="10">
        <f>S23+T23</f>
        <v>465</v>
      </c>
      <c r="V23" s="11"/>
      <c r="W23" s="10">
        <v>58</v>
      </c>
      <c r="X23" s="10">
        <f>LOOKUP(W23,$C$4:$E$204,$D$4:$D$204)</f>
        <v>206</v>
      </c>
      <c r="Y23" s="10">
        <f>LOOKUP(W23,$C$4:$E$204,$E$4:$E$204)</f>
        <v>217</v>
      </c>
      <c r="Z23" s="10">
        <f>X23+Y23</f>
        <v>423</v>
      </c>
    </row>
    <row r="24" spans="1:26" ht="12.75" customHeight="1" x14ac:dyDescent="0.15">
      <c r="A24" s="9"/>
      <c r="B24" s="9"/>
      <c r="C24" s="2">
        <v>22</v>
      </c>
      <c r="D24" s="2">
        <v>156</v>
      </c>
      <c r="E24" s="2">
        <v>132</v>
      </c>
      <c r="F24" s="2">
        <v>288</v>
      </c>
      <c r="H24" s="10">
        <v>44</v>
      </c>
      <c r="I24" s="10">
        <f>LOOKUP(H24,$C$4:$E$204,$D$4:$D$204)</f>
        <v>127</v>
      </c>
      <c r="J24" s="10">
        <f>LOOKUP(H24,$C$4:$E$204,$E$4:$E$204)</f>
        <v>152</v>
      </c>
      <c r="K24" s="10">
        <f>I24+J24</f>
        <v>279</v>
      </c>
      <c r="L24" s="11"/>
      <c r="M24" s="10">
        <v>49</v>
      </c>
      <c r="N24" s="10">
        <f>LOOKUP(M24,$C$4:$E$204,$D$4:$D$204)</f>
        <v>239</v>
      </c>
      <c r="O24" s="10">
        <f>LOOKUP(M24,$C$4:$E$204,$E$4:$E$204)</f>
        <v>217</v>
      </c>
      <c r="P24" s="10">
        <f>N24+O24</f>
        <v>456</v>
      </c>
      <c r="Q24" s="11"/>
      <c r="R24" s="10">
        <v>54</v>
      </c>
      <c r="S24" s="10">
        <f>LOOKUP(R24,$C$4:$E$204,$D$4:$D$204)</f>
        <v>230</v>
      </c>
      <c r="T24" s="10">
        <f>LOOKUP(R24,$C$4:$E$204,$E$4:$E$204)</f>
        <v>259</v>
      </c>
      <c r="U24" s="10">
        <f>S24+T24</f>
        <v>489</v>
      </c>
      <c r="V24" s="11"/>
      <c r="W24" s="10">
        <v>59</v>
      </c>
      <c r="X24" s="10">
        <f>LOOKUP(W24,$C$4:$E$204,$D$4:$D$204)</f>
        <v>165</v>
      </c>
      <c r="Y24" s="10">
        <f>LOOKUP(W24,$C$4:$E$204,$E$4:$E$204)</f>
        <v>176</v>
      </c>
      <c r="Z24" s="10">
        <f>X24+Y24</f>
        <v>341</v>
      </c>
    </row>
    <row r="25" spans="1:26" ht="12.75" customHeight="1" x14ac:dyDescent="0.15">
      <c r="A25" s="9"/>
      <c r="B25" s="9"/>
      <c r="C25" s="2">
        <v>23</v>
      </c>
      <c r="D25" s="2">
        <v>105</v>
      </c>
      <c r="E25" s="2">
        <v>132</v>
      </c>
      <c r="F25" s="2">
        <v>237</v>
      </c>
      <c r="H25" s="12" t="s">
        <v>5</v>
      </c>
      <c r="I25" s="10">
        <f>SUM(I20:I24)</f>
        <v>689</v>
      </c>
      <c r="J25" s="10">
        <f>SUM(J20:J24)</f>
        <v>767</v>
      </c>
      <c r="K25" s="10">
        <f>SUM(K20:K24)</f>
        <v>1456</v>
      </c>
      <c r="L25" s="11"/>
      <c r="M25" s="12" t="s">
        <v>5</v>
      </c>
      <c r="N25" s="10">
        <f>SUM(N20:N24)</f>
        <v>934</v>
      </c>
      <c r="O25" s="10">
        <f>SUM(O20:O24)</f>
        <v>1036</v>
      </c>
      <c r="P25" s="10">
        <f>SUM(P20:P24)</f>
        <v>1970</v>
      </c>
      <c r="Q25" s="11"/>
      <c r="R25" s="12" t="s">
        <v>5</v>
      </c>
      <c r="S25" s="10">
        <f>SUM(S20:S24)</f>
        <v>1210</v>
      </c>
      <c r="T25" s="10">
        <f>SUM(T20:T24)</f>
        <v>1247</v>
      </c>
      <c r="U25" s="10">
        <f>SUM(U20:U24)</f>
        <v>2457</v>
      </c>
      <c r="V25" s="11"/>
      <c r="W25" s="12" t="s">
        <v>5</v>
      </c>
      <c r="X25" s="10">
        <f>SUM(X20:X24)</f>
        <v>1077</v>
      </c>
      <c r="Y25" s="10">
        <f>SUM(Y20:Y24)</f>
        <v>1130</v>
      </c>
      <c r="Z25" s="10">
        <f>SUM(Z20:Z24)</f>
        <v>2207</v>
      </c>
    </row>
    <row r="26" spans="1:26" ht="12.75" customHeight="1" x14ac:dyDescent="0.15">
      <c r="A26" s="9"/>
      <c r="B26" s="9"/>
      <c r="C26" s="2">
        <v>24</v>
      </c>
      <c r="D26" s="2">
        <v>116</v>
      </c>
      <c r="E26" s="2">
        <v>100</v>
      </c>
      <c r="F26" s="2">
        <v>216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81</v>
      </c>
      <c r="E27" s="2">
        <v>82</v>
      </c>
      <c r="F27" s="2">
        <v>163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64</v>
      </c>
      <c r="E28" s="2">
        <v>92</v>
      </c>
      <c r="F28" s="2">
        <v>156</v>
      </c>
      <c r="H28" s="10">
        <v>60</v>
      </c>
      <c r="I28" s="10">
        <f>LOOKUP(H28,$C$4:$E$204,$D$4:$D$204)</f>
        <v>224</v>
      </c>
      <c r="J28" s="10">
        <f>LOOKUP(H28,$C$4:$E$204,$E$4:$E$204)</f>
        <v>227</v>
      </c>
      <c r="K28" s="10">
        <f>I28+J28</f>
        <v>451</v>
      </c>
      <c r="L28" s="11"/>
      <c r="M28" s="10">
        <v>65</v>
      </c>
      <c r="N28" s="10">
        <f>LOOKUP(M28,$C$4:$E$204,$D$4:$D$204)</f>
        <v>185</v>
      </c>
      <c r="O28" s="10">
        <f>LOOKUP(M28,$C$4:$E$204,$E$4:$E$204)</f>
        <v>211</v>
      </c>
      <c r="P28" s="10">
        <f>N28+O28</f>
        <v>396</v>
      </c>
      <c r="Q28" s="11"/>
      <c r="R28" s="10">
        <v>70</v>
      </c>
      <c r="S28" s="10">
        <f>LOOKUP(R28,$C$4:$E$204,$D$4:$D$204)</f>
        <v>199</v>
      </c>
      <c r="T28" s="10">
        <f>LOOKUP(R28,$C$4:$E$204,$E$4:$E$204)</f>
        <v>249</v>
      </c>
      <c r="U28" s="10">
        <f>S28+T28</f>
        <v>448</v>
      </c>
      <c r="V28" s="11"/>
      <c r="W28" s="10">
        <v>75</v>
      </c>
      <c r="X28" s="10">
        <f>LOOKUP(W28,$C$4:$E$204,$D$4:$D$204)</f>
        <v>216</v>
      </c>
      <c r="Y28" s="10">
        <f>LOOKUP(W28,$C$4:$E$204,$E$4:$E$204)</f>
        <v>252</v>
      </c>
      <c r="Z28" s="10">
        <f>X28+Y28</f>
        <v>468</v>
      </c>
    </row>
    <row r="29" spans="1:26" ht="12.75" customHeight="1" x14ac:dyDescent="0.15">
      <c r="A29" s="9"/>
      <c r="B29" s="9"/>
      <c r="C29" s="2">
        <v>27</v>
      </c>
      <c r="D29" s="2">
        <v>79</v>
      </c>
      <c r="E29" s="2">
        <v>69</v>
      </c>
      <c r="F29" s="2">
        <v>148</v>
      </c>
      <c r="H29" s="10">
        <v>61</v>
      </c>
      <c r="I29" s="10">
        <f>LOOKUP(H29,$C$4:$E$204,$D$4:$D$204)</f>
        <v>187</v>
      </c>
      <c r="J29" s="10">
        <f>LOOKUP(H29,$C$4:$E$204,$E$4:$E$204)</f>
        <v>213</v>
      </c>
      <c r="K29" s="10">
        <f>I29+J29</f>
        <v>400</v>
      </c>
      <c r="L29" s="11"/>
      <c r="M29" s="10">
        <v>66</v>
      </c>
      <c r="N29" s="10">
        <f>LOOKUP(M29,$C$4:$E$204,$D$4:$D$204)</f>
        <v>210</v>
      </c>
      <c r="O29" s="10">
        <f>LOOKUP(M29,$C$4:$E$204,$E$4:$E$204)</f>
        <v>219</v>
      </c>
      <c r="P29" s="10">
        <f>N29+O29</f>
        <v>429</v>
      </c>
      <c r="Q29" s="11"/>
      <c r="R29" s="10">
        <v>71</v>
      </c>
      <c r="S29" s="10">
        <f>LOOKUP(R29,$C$4:$E$204,$D$4:$D$204)</f>
        <v>231</v>
      </c>
      <c r="T29" s="10">
        <f>LOOKUP(R29,$C$4:$E$204,$E$4:$E$204)</f>
        <v>212</v>
      </c>
      <c r="U29" s="10">
        <f>S29+T29</f>
        <v>443</v>
      </c>
      <c r="V29" s="11"/>
      <c r="W29" s="10">
        <v>76</v>
      </c>
      <c r="X29" s="10">
        <f>LOOKUP(W29,$C$4:$E$204,$D$4:$D$204)</f>
        <v>254</v>
      </c>
      <c r="Y29" s="10">
        <f>LOOKUP(W29,$C$4:$E$204,$E$4:$E$204)</f>
        <v>293</v>
      </c>
      <c r="Z29" s="10">
        <f>X29+Y29</f>
        <v>547</v>
      </c>
    </row>
    <row r="30" spans="1:26" ht="12.75" customHeight="1" x14ac:dyDescent="0.15">
      <c r="A30" s="9"/>
      <c r="B30" s="9"/>
      <c r="C30" s="2">
        <v>28</v>
      </c>
      <c r="D30" s="2">
        <v>64</v>
      </c>
      <c r="E30" s="2">
        <v>72</v>
      </c>
      <c r="F30" s="2">
        <v>136</v>
      </c>
      <c r="H30" s="10">
        <v>62</v>
      </c>
      <c r="I30" s="10">
        <f>LOOKUP(H30,$C$4:$E$204,$D$4:$D$204)</f>
        <v>175</v>
      </c>
      <c r="J30" s="10">
        <f>LOOKUP(H30,$C$4:$E$204,$E$4:$E$204)</f>
        <v>211</v>
      </c>
      <c r="K30" s="10">
        <f>I30+J30</f>
        <v>386</v>
      </c>
      <c r="L30" s="11"/>
      <c r="M30" s="10">
        <v>67</v>
      </c>
      <c r="N30" s="10">
        <f>LOOKUP(M30,$C$4:$E$204,$D$4:$D$204)</f>
        <v>194</v>
      </c>
      <c r="O30" s="10">
        <f>LOOKUP(M30,$C$4:$E$204,$E$4:$E$204)</f>
        <v>225</v>
      </c>
      <c r="P30" s="10">
        <f>N30+O30</f>
        <v>419</v>
      </c>
      <c r="Q30" s="11"/>
      <c r="R30" s="10">
        <v>72</v>
      </c>
      <c r="S30" s="10">
        <f>LOOKUP(R30,$C$4:$E$204,$D$4:$D$204)</f>
        <v>258</v>
      </c>
      <c r="T30" s="10">
        <f>LOOKUP(R30,$C$4:$E$204,$E$4:$E$204)</f>
        <v>250</v>
      </c>
      <c r="U30" s="10">
        <f>S30+T30</f>
        <v>508</v>
      </c>
      <c r="V30" s="11"/>
      <c r="W30" s="10">
        <v>77</v>
      </c>
      <c r="X30" s="10">
        <f>LOOKUP(W30,$C$4:$E$204,$D$4:$D$204)</f>
        <v>224</v>
      </c>
      <c r="Y30" s="10">
        <f>LOOKUP(W30,$C$4:$E$204,$E$4:$E$204)</f>
        <v>277</v>
      </c>
      <c r="Z30" s="10">
        <f>X30+Y30</f>
        <v>501</v>
      </c>
    </row>
    <row r="31" spans="1:26" ht="12.75" customHeight="1" x14ac:dyDescent="0.15">
      <c r="A31" s="9"/>
      <c r="B31" s="9"/>
      <c r="C31" s="2">
        <v>29</v>
      </c>
      <c r="D31" s="2">
        <v>60</v>
      </c>
      <c r="E31" s="2">
        <v>84</v>
      </c>
      <c r="F31" s="2">
        <v>144</v>
      </c>
      <c r="H31" s="10">
        <v>63</v>
      </c>
      <c r="I31" s="10">
        <f>LOOKUP(H31,$C$4:$E$204,$D$4:$D$204)</f>
        <v>190</v>
      </c>
      <c r="J31" s="10">
        <f>LOOKUP(H31,$C$4:$E$204,$E$4:$E$204)</f>
        <v>199</v>
      </c>
      <c r="K31" s="10">
        <f>I31+J31</f>
        <v>389</v>
      </c>
      <c r="L31" s="11"/>
      <c r="M31" s="10">
        <v>68</v>
      </c>
      <c r="N31" s="10">
        <f>LOOKUP(M31,$C$4:$E$204,$D$4:$D$204)</f>
        <v>173</v>
      </c>
      <c r="O31" s="10">
        <f>LOOKUP(M31,$C$4:$E$204,$E$4:$E$204)</f>
        <v>233</v>
      </c>
      <c r="P31" s="10">
        <f>N31+O31</f>
        <v>406</v>
      </c>
      <c r="Q31" s="11"/>
      <c r="R31" s="10">
        <v>73</v>
      </c>
      <c r="S31" s="10">
        <f>LOOKUP(R31,$C$4:$E$204,$D$4:$D$204)</f>
        <v>240</v>
      </c>
      <c r="T31" s="10">
        <f>LOOKUP(R31,$C$4:$E$204,$E$4:$E$204)</f>
        <v>255</v>
      </c>
      <c r="U31" s="10">
        <f>S31+T31</f>
        <v>495</v>
      </c>
      <c r="V31" s="11"/>
      <c r="W31" s="10">
        <v>78</v>
      </c>
      <c r="X31" s="10">
        <f>LOOKUP(W31,$C$4:$E$204,$D$4:$D$204)</f>
        <v>230</v>
      </c>
      <c r="Y31" s="10">
        <f>LOOKUP(W31,$C$4:$E$204,$E$4:$E$204)</f>
        <v>275</v>
      </c>
      <c r="Z31" s="10">
        <f>X31+Y31</f>
        <v>505</v>
      </c>
    </row>
    <row r="32" spans="1:26" ht="12.75" customHeight="1" x14ac:dyDescent="0.15">
      <c r="A32" s="9"/>
      <c r="B32" s="9"/>
      <c r="C32" s="2">
        <v>30</v>
      </c>
      <c r="D32" s="2">
        <v>68</v>
      </c>
      <c r="E32" s="2">
        <v>78</v>
      </c>
      <c r="F32" s="2">
        <v>146</v>
      </c>
      <c r="H32" s="10">
        <v>64</v>
      </c>
      <c r="I32" s="10">
        <f>LOOKUP(H32,$C$4:$E$204,$D$4:$D$204)</f>
        <v>163</v>
      </c>
      <c r="J32" s="10">
        <f>LOOKUP(H32,$C$4:$E$204,$E$4:$E$204)</f>
        <v>209</v>
      </c>
      <c r="K32" s="10">
        <f>I32+J32</f>
        <v>372</v>
      </c>
      <c r="L32" s="11"/>
      <c r="M32" s="10">
        <v>69</v>
      </c>
      <c r="N32" s="10">
        <f>LOOKUP(M32,$C$4:$E$204,$D$4:$D$204)</f>
        <v>212</v>
      </c>
      <c r="O32" s="10">
        <f>LOOKUP(M32,$C$4:$E$204,$E$4:$E$204)</f>
        <v>227</v>
      </c>
      <c r="P32" s="10">
        <f>N32+O32</f>
        <v>439</v>
      </c>
      <c r="Q32" s="11"/>
      <c r="R32" s="10">
        <v>74</v>
      </c>
      <c r="S32" s="10">
        <f>LOOKUP(R32,$C$4:$E$204,$D$4:$D$204)</f>
        <v>223</v>
      </c>
      <c r="T32" s="10">
        <f>LOOKUP(R32,$C$4:$E$204,$E$4:$E$204)</f>
        <v>236</v>
      </c>
      <c r="U32" s="10">
        <f>S32+T32</f>
        <v>459</v>
      </c>
      <c r="V32" s="11"/>
      <c r="W32" s="10">
        <v>79</v>
      </c>
      <c r="X32" s="10">
        <f>LOOKUP(W32,$C$4:$E$204,$D$4:$D$204)</f>
        <v>134</v>
      </c>
      <c r="Y32" s="10">
        <f>LOOKUP(W32,$C$4:$E$204,$E$4:$E$204)</f>
        <v>132</v>
      </c>
      <c r="Z32" s="10">
        <f>X32+Y32</f>
        <v>266</v>
      </c>
    </row>
    <row r="33" spans="1:26" ht="12.75" customHeight="1" x14ac:dyDescent="0.15">
      <c r="A33" s="9"/>
      <c r="B33" s="9"/>
      <c r="C33" s="2">
        <v>31</v>
      </c>
      <c r="D33" s="2">
        <v>70</v>
      </c>
      <c r="E33" s="2">
        <v>67</v>
      </c>
      <c r="F33" s="2">
        <v>137</v>
      </c>
      <c r="H33" s="12" t="s">
        <v>5</v>
      </c>
      <c r="I33" s="10">
        <f>SUM(I28:I32)</f>
        <v>939</v>
      </c>
      <c r="J33" s="10">
        <f>SUM(J28:J32)</f>
        <v>1059</v>
      </c>
      <c r="K33" s="10">
        <f>SUM(K28:K32)</f>
        <v>1998</v>
      </c>
      <c r="L33" s="11"/>
      <c r="M33" s="12" t="s">
        <v>5</v>
      </c>
      <c r="N33" s="10">
        <f>SUM(N28:N32)</f>
        <v>974</v>
      </c>
      <c r="O33" s="10">
        <f>SUM(O28:O32)</f>
        <v>1115</v>
      </c>
      <c r="P33" s="10">
        <f>SUM(P28:P32)</f>
        <v>2089</v>
      </c>
      <c r="Q33" s="11"/>
      <c r="R33" s="12" t="s">
        <v>5</v>
      </c>
      <c r="S33" s="10">
        <f>SUM(S28:S32)</f>
        <v>1151</v>
      </c>
      <c r="T33" s="10">
        <f>SUM(T28:T32)</f>
        <v>1202</v>
      </c>
      <c r="U33" s="10">
        <f>SUM(U28:U32)</f>
        <v>2353</v>
      </c>
      <c r="V33" s="11"/>
      <c r="W33" s="12" t="s">
        <v>5</v>
      </c>
      <c r="X33" s="10">
        <f>SUM(X28:X32)</f>
        <v>1058</v>
      </c>
      <c r="Y33" s="10">
        <f>SUM(Y28:Y32)</f>
        <v>1229</v>
      </c>
      <c r="Z33" s="10">
        <f>SUM(Z28:Z32)</f>
        <v>2287</v>
      </c>
    </row>
    <row r="34" spans="1:26" ht="12.75" customHeight="1" x14ac:dyDescent="0.15">
      <c r="A34" s="9"/>
      <c r="B34" s="9"/>
      <c r="C34" s="2">
        <v>32</v>
      </c>
      <c r="D34" s="2">
        <v>52</v>
      </c>
      <c r="E34" s="2">
        <v>77</v>
      </c>
      <c r="F34" s="2">
        <v>129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82</v>
      </c>
      <c r="E35" s="2">
        <v>64</v>
      </c>
      <c r="F35" s="2">
        <v>146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66</v>
      </c>
      <c r="E36" s="2">
        <v>72</v>
      </c>
      <c r="F36" s="2">
        <v>138</v>
      </c>
      <c r="H36" s="10">
        <v>80</v>
      </c>
      <c r="I36" s="10">
        <f>LOOKUP(H36,$C$4:$E$204,$D$4:$D$204)</f>
        <v>147</v>
      </c>
      <c r="J36" s="10">
        <f>LOOKUP(H36,$C$4:$E$204,$E$4:$E$204)</f>
        <v>160</v>
      </c>
      <c r="K36" s="10">
        <f>I36+J36</f>
        <v>307</v>
      </c>
      <c r="L36" s="11"/>
      <c r="M36" s="10">
        <v>85</v>
      </c>
      <c r="N36" s="10">
        <f>LOOKUP(M36,$C$4:$E$204,$D$4:$D$204)</f>
        <v>101</v>
      </c>
      <c r="O36" s="10">
        <f>LOOKUP(M36,$C$4:$E$204,$E$4:$E$204)</f>
        <v>157</v>
      </c>
      <c r="P36" s="10">
        <f>N36+O36</f>
        <v>258</v>
      </c>
      <c r="Q36" s="11"/>
      <c r="R36" s="10">
        <v>90</v>
      </c>
      <c r="S36" s="10">
        <f>LOOKUP(R36,$C$4:$E$204,$D$4:$D$204)</f>
        <v>40</v>
      </c>
      <c r="T36" s="10">
        <f>LOOKUP(R36,$C$4:$E$204,$E$4:$E$204)</f>
        <v>78</v>
      </c>
      <c r="U36" s="10">
        <f>S36+T36</f>
        <v>118</v>
      </c>
      <c r="V36" s="11"/>
      <c r="W36" s="10">
        <v>95</v>
      </c>
      <c r="X36" s="10">
        <f>LOOKUP(W36,$C$4:$E$204,$D$4:$D$204)</f>
        <v>9</v>
      </c>
      <c r="Y36" s="10">
        <f>LOOKUP(W36,$C$4:$E$204,$E$4:$E$204)</f>
        <v>37</v>
      </c>
      <c r="Z36" s="10">
        <f>X36+Y36</f>
        <v>46</v>
      </c>
    </row>
    <row r="37" spans="1:26" ht="12.75" customHeight="1" x14ac:dyDescent="0.15">
      <c r="A37" s="9"/>
      <c r="B37" s="9"/>
      <c r="C37" s="2">
        <v>35</v>
      </c>
      <c r="D37" s="2">
        <v>69</v>
      </c>
      <c r="E37" s="2">
        <v>101</v>
      </c>
      <c r="F37" s="2">
        <v>170</v>
      </c>
      <c r="H37" s="10">
        <v>81</v>
      </c>
      <c r="I37" s="10">
        <f>LOOKUP(H37,$C$4:$E$204,$D$4:$D$204)</f>
        <v>167</v>
      </c>
      <c r="J37" s="10">
        <f>LOOKUP(H37,$C$4:$E$204,$E$4:$E$204)</f>
        <v>210</v>
      </c>
      <c r="K37" s="10">
        <f>I37+J37</f>
        <v>377</v>
      </c>
      <c r="L37" s="11"/>
      <c r="M37" s="10">
        <v>86</v>
      </c>
      <c r="N37" s="10">
        <f>LOOKUP(M37,$C$4:$E$204,$D$4:$D$204)</f>
        <v>65</v>
      </c>
      <c r="O37" s="10">
        <f>LOOKUP(M37,$C$4:$E$204,$E$4:$E$204)</f>
        <v>103</v>
      </c>
      <c r="P37" s="10">
        <f>N37+O37</f>
        <v>168</v>
      </c>
      <c r="Q37" s="11"/>
      <c r="R37" s="10">
        <v>91</v>
      </c>
      <c r="S37" s="10">
        <f>LOOKUP(R37,$C$4:$E$204,$D$4:$D$204)</f>
        <v>36</v>
      </c>
      <c r="T37" s="10">
        <f>LOOKUP(R37,$C$4:$E$204,$E$4:$E$204)</f>
        <v>66</v>
      </c>
      <c r="U37" s="10">
        <f>S37+T37</f>
        <v>102</v>
      </c>
      <c r="V37" s="11"/>
      <c r="W37" s="10">
        <v>96</v>
      </c>
      <c r="X37" s="10">
        <f>LOOKUP(W37,$C$4:$E$204,$D$4:$D$204)</f>
        <v>6</v>
      </c>
      <c r="Y37" s="10">
        <f>LOOKUP(W37,$C$4:$E$204,$E$4:$E$204)</f>
        <v>47</v>
      </c>
      <c r="Z37" s="10">
        <f>X37+Y37</f>
        <v>53</v>
      </c>
    </row>
    <row r="38" spans="1:26" ht="12.75" customHeight="1" x14ac:dyDescent="0.15">
      <c r="A38" s="9"/>
      <c r="B38" s="9"/>
      <c r="C38" s="2">
        <v>36</v>
      </c>
      <c r="D38" s="2">
        <v>85</v>
      </c>
      <c r="E38" s="2">
        <v>111</v>
      </c>
      <c r="F38" s="2">
        <v>196</v>
      </c>
      <c r="H38" s="10">
        <v>82</v>
      </c>
      <c r="I38" s="10">
        <f>LOOKUP(H38,$C$4:$E$204,$D$4:$D$204)</f>
        <v>138</v>
      </c>
      <c r="J38" s="10">
        <f>LOOKUP(H38,$C$4:$E$204,$E$4:$E$204)</f>
        <v>173</v>
      </c>
      <c r="K38" s="10">
        <f>I38+J38</f>
        <v>311</v>
      </c>
      <c r="L38" s="11"/>
      <c r="M38" s="10">
        <v>87</v>
      </c>
      <c r="N38" s="10">
        <f>LOOKUP(M38,$C$4:$E$204,$D$4:$D$204)</f>
        <v>75</v>
      </c>
      <c r="O38" s="10">
        <f>LOOKUP(M38,$C$4:$E$204,$E$4:$E$204)</f>
        <v>89</v>
      </c>
      <c r="P38" s="10">
        <f>N38+O38</f>
        <v>164</v>
      </c>
      <c r="Q38" s="11"/>
      <c r="R38" s="10">
        <v>92</v>
      </c>
      <c r="S38" s="10">
        <f>LOOKUP(R38,$C$4:$E$204,$D$4:$D$204)</f>
        <v>28</v>
      </c>
      <c r="T38" s="10">
        <f>LOOKUP(R38,$C$4:$E$204,$E$4:$E$204)</f>
        <v>54</v>
      </c>
      <c r="U38" s="10">
        <f>S38+T38</f>
        <v>82</v>
      </c>
      <c r="V38" s="11"/>
      <c r="W38" s="10">
        <v>97</v>
      </c>
      <c r="X38" s="10">
        <f>LOOKUP(W38,$C$4:$E$204,$D$4:$D$204)</f>
        <v>8</v>
      </c>
      <c r="Y38" s="10">
        <f>LOOKUP(W38,$C$4:$E$204,$E$4:$E$204)</f>
        <v>27</v>
      </c>
      <c r="Z38" s="10">
        <f>X38+Y38</f>
        <v>35</v>
      </c>
    </row>
    <row r="39" spans="1:26" ht="12.75" customHeight="1" x14ac:dyDescent="0.15">
      <c r="A39" s="9"/>
      <c r="B39" s="9"/>
      <c r="C39" s="2">
        <v>37</v>
      </c>
      <c r="D39" s="2">
        <v>96</v>
      </c>
      <c r="E39" s="2">
        <v>112</v>
      </c>
      <c r="F39" s="2">
        <v>208</v>
      </c>
      <c r="H39" s="10">
        <v>83</v>
      </c>
      <c r="I39" s="10">
        <f>LOOKUP(H39,$C$4:$E$204,$D$4:$D$204)</f>
        <v>167</v>
      </c>
      <c r="J39" s="10">
        <f>LOOKUP(H39,$C$4:$E$204,$E$4:$E$204)</f>
        <v>176</v>
      </c>
      <c r="K39" s="10">
        <f>I39+J39</f>
        <v>343</v>
      </c>
      <c r="L39" s="11"/>
      <c r="M39" s="10">
        <v>88</v>
      </c>
      <c r="N39" s="10">
        <f>LOOKUP(M39,$C$4:$E$204,$D$4:$D$204)</f>
        <v>63</v>
      </c>
      <c r="O39" s="10">
        <f>LOOKUP(M39,$C$4:$E$204,$E$4:$E$204)</f>
        <v>86</v>
      </c>
      <c r="P39" s="10">
        <f>N39+O39</f>
        <v>149</v>
      </c>
      <c r="Q39" s="11"/>
      <c r="R39" s="10">
        <v>93</v>
      </c>
      <c r="S39" s="10">
        <f>LOOKUP(R39,$C$4:$E$204,$D$4:$D$204)</f>
        <v>11</v>
      </c>
      <c r="T39" s="10">
        <f>LOOKUP(R39,$C$4:$E$204,$E$4:$E$204)</f>
        <v>65</v>
      </c>
      <c r="U39" s="10">
        <f>S39+T39</f>
        <v>76</v>
      </c>
      <c r="V39" s="11"/>
      <c r="W39" s="10">
        <v>98</v>
      </c>
      <c r="X39" s="10">
        <f>LOOKUP(W39,$C$4:$E$204,$D$4:$D$204)</f>
        <v>4</v>
      </c>
      <c r="Y39" s="10">
        <f>LOOKUP(W39,$C$4:$E$204,$E$4:$E$204)</f>
        <v>19</v>
      </c>
      <c r="Z39" s="10">
        <f>X39+Y39</f>
        <v>23</v>
      </c>
    </row>
    <row r="40" spans="1:26" ht="12.75" customHeight="1" x14ac:dyDescent="0.15">
      <c r="A40" s="9"/>
      <c r="B40" s="9"/>
      <c r="C40" s="2">
        <v>38</v>
      </c>
      <c r="D40" s="2">
        <v>127</v>
      </c>
      <c r="E40" s="2">
        <v>116</v>
      </c>
      <c r="F40" s="2">
        <v>243</v>
      </c>
      <c r="H40" s="10">
        <v>84</v>
      </c>
      <c r="I40" s="10">
        <f>LOOKUP(H40,$C$4:$E$204,$D$4:$D$204)</f>
        <v>123</v>
      </c>
      <c r="J40" s="10">
        <f>LOOKUP(H40,$C$4:$E$204,$E$4:$E$204)</f>
        <v>138</v>
      </c>
      <c r="K40" s="10">
        <f>I40+J40</f>
        <v>261</v>
      </c>
      <c r="L40" s="11"/>
      <c r="M40" s="10">
        <v>89</v>
      </c>
      <c r="N40" s="10">
        <f>LOOKUP(M40,$C$4:$E$204,$D$4:$D$204)</f>
        <v>64</v>
      </c>
      <c r="O40" s="10">
        <f>LOOKUP(M40,$C$4:$E$204,$E$4:$E$204)</f>
        <v>80</v>
      </c>
      <c r="P40" s="10">
        <f>N40+O40</f>
        <v>144</v>
      </c>
      <c r="Q40" s="11"/>
      <c r="R40" s="10">
        <v>94</v>
      </c>
      <c r="S40" s="10">
        <f>LOOKUP(R40,$C$4:$E$204,$D$4:$D$204)</f>
        <v>18</v>
      </c>
      <c r="T40" s="10">
        <f>LOOKUP(R40,$C$4:$E$204,$E$4:$E$204)</f>
        <v>49</v>
      </c>
      <c r="U40" s="10">
        <f>S40+T40</f>
        <v>67</v>
      </c>
      <c r="V40" s="11"/>
      <c r="W40" s="10">
        <v>99</v>
      </c>
      <c r="X40" s="10">
        <f>LOOKUP(W40,$C$4:$E$204,$D$4:$D$204)</f>
        <v>0</v>
      </c>
      <c r="Y40" s="10">
        <f>LOOKUP(W40,$C$4:$E$204,$E$4:$E$204)</f>
        <v>17</v>
      </c>
      <c r="Z40" s="10">
        <f>X40+Y40</f>
        <v>17</v>
      </c>
    </row>
    <row r="41" spans="1:26" ht="12.75" customHeight="1" x14ac:dyDescent="0.15">
      <c r="A41" s="9"/>
      <c r="B41" s="9"/>
      <c r="C41" s="2">
        <v>39</v>
      </c>
      <c r="D41" s="2">
        <v>129</v>
      </c>
      <c r="E41" s="2">
        <v>135</v>
      </c>
      <c r="F41" s="2">
        <v>264</v>
      </c>
      <c r="H41" s="12" t="s">
        <v>5</v>
      </c>
      <c r="I41" s="10">
        <f>SUM(I36:I40)</f>
        <v>742</v>
      </c>
      <c r="J41" s="10">
        <f>SUM(J36:J40)</f>
        <v>857</v>
      </c>
      <c r="K41" s="26">
        <f>SUM(K36:K40)</f>
        <v>1599</v>
      </c>
      <c r="L41" s="11"/>
      <c r="M41" s="12" t="s">
        <v>5</v>
      </c>
      <c r="N41" s="10">
        <f>SUM(N36:N40)</f>
        <v>368</v>
      </c>
      <c r="O41" s="10">
        <f>SUM(O36:O40)</f>
        <v>515</v>
      </c>
      <c r="P41" s="10">
        <f>SUM(P36:P40)</f>
        <v>883</v>
      </c>
      <c r="Q41" s="11"/>
      <c r="R41" s="12" t="s">
        <v>5</v>
      </c>
      <c r="S41" s="10">
        <f>SUM(S36:S40)</f>
        <v>133</v>
      </c>
      <c r="T41" s="10">
        <f>SUM(T36:T40)</f>
        <v>312</v>
      </c>
      <c r="U41" s="10">
        <f>SUM(U36:U40)</f>
        <v>445</v>
      </c>
      <c r="V41" s="11"/>
      <c r="W41" s="12" t="s">
        <v>5</v>
      </c>
      <c r="X41" s="10">
        <f>SUM(X36:X40)</f>
        <v>27</v>
      </c>
      <c r="Y41" s="10">
        <f>SUM(Y36:Y40)</f>
        <v>147</v>
      </c>
      <c r="Z41" s="10">
        <f>SUM(Z36:Z40)</f>
        <v>174</v>
      </c>
    </row>
    <row r="42" spans="1:26" ht="12.75" customHeight="1" x14ac:dyDescent="0.15">
      <c r="A42" s="9"/>
      <c r="B42" s="9"/>
      <c r="C42" s="2">
        <v>40</v>
      </c>
      <c r="D42" s="2">
        <v>132</v>
      </c>
      <c r="E42" s="2">
        <v>150</v>
      </c>
      <c r="F42" s="2">
        <v>282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133</v>
      </c>
      <c r="E43" s="2">
        <v>144</v>
      </c>
      <c r="F43" s="2">
        <v>277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147</v>
      </c>
      <c r="E44" s="2">
        <v>144</v>
      </c>
      <c r="F44" s="2">
        <v>291</v>
      </c>
      <c r="H44" s="10">
        <v>100</v>
      </c>
      <c r="I44" s="10">
        <f>IF(ISNA(VLOOKUP(H44,$C$2:$E$204,2,FALSE)),0,VLOOKUP(H44,$C$2:$E$204,2,FALSE))</f>
        <v>0</v>
      </c>
      <c r="J44" s="10">
        <f>IF(ISNA(VLOOKUP(H44,$C$2:$E$204,3,FALSE)),0,VLOOKUP(H44,$C$2:$E$204,3,FALSE))</f>
        <v>6</v>
      </c>
      <c r="K44" s="10">
        <f>I44+J44</f>
        <v>6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1</v>
      </c>
      <c r="P44" s="10">
        <f>N44+O44</f>
        <v>1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150</v>
      </c>
      <c r="E45" s="2">
        <v>177</v>
      </c>
      <c r="F45" s="2">
        <v>327</v>
      </c>
      <c r="H45" s="10">
        <v>101</v>
      </c>
      <c r="I45" s="10">
        <f>IF(ISNA(VLOOKUP(H45,$C$2:$E$204,2,FALSE)),0,VLOOKUP(H45,$C$2:$E$204,2,FALSE))</f>
        <v>2</v>
      </c>
      <c r="J45" s="10">
        <f>IF(ISNA(VLOOKUP(H45,$C$2:$E$204,3,FALSE)),0,VLOOKUP(H45,$C$2:$E$204,3,FALSE))</f>
        <v>5</v>
      </c>
      <c r="K45" s="10">
        <f>I45+J45</f>
        <v>7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127</v>
      </c>
      <c r="E46" s="2">
        <v>152</v>
      </c>
      <c r="F46" s="2">
        <v>279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4</v>
      </c>
      <c r="K46" s="10">
        <f>I46+J46</f>
        <v>4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143</v>
      </c>
      <c r="E47" s="2">
        <v>165</v>
      </c>
      <c r="F47" s="2">
        <v>308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3</v>
      </c>
      <c r="K47" s="10">
        <f>I47+J47</f>
        <v>3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173</v>
      </c>
      <c r="E48" s="2">
        <v>197</v>
      </c>
      <c r="F48" s="2">
        <v>370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0</v>
      </c>
      <c r="K48" s="10">
        <f>I48+J48</f>
        <v>0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173</v>
      </c>
      <c r="E49" s="2">
        <v>218</v>
      </c>
      <c r="F49" s="2">
        <v>391</v>
      </c>
      <c r="H49" s="12" t="s">
        <v>5</v>
      </c>
      <c r="I49" s="10">
        <f>SUM(I44:I48)</f>
        <v>2</v>
      </c>
      <c r="J49" s="10">
        <f>SUM(J44:J48)</f>
        <v>18</v>
      </c>
      <c r="K49" s="10">
        <f>SUM(K44:K48)</f>
        <v>20</v>
      </c>
      <c r="L49" s="11"/>
      <c r="M49" s="12" t="s">
        <v>5</v>
      </c>
      <c r="N49" s="10">
        <f>SUM(N44:N48)</f>
        <v>0</v>
      </c>
      <c r="O49" s="10">
        <f>SUM(O44:O48)</f>
        <v>1</v>
      </c>
      <c r="P49" s="10">
        <f>SUM(P44:P48)</f>
        <v>1</v>
      </c>
      <c r="Q49" s="11"/>
      <c r="R49" s="12" t="s">
        <v>5</v>
      </c>
      <c r="S49" s="10">
        <f>SUM(S44:S48)</f>
        <v>0</v>
      </c>
      <c r="T49" s="10">
        <f>SUM(T44:T48)</f>
        <v>0</v>
      </c>
      <c r="U49" s="10">
        <f>SUM(U44:U48)</f>
        <v>0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206</v>
      </c>
      <c r="E50" s="2">
        <v>239</v>
      </c>
      <c r="F50" s="2">
        <v>445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239</v>
      </c>
      <c r="E51" s="2">
        <v>217</v>
      </c>
      <c r="F51" s="2">
        <v>456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234</v>
      </c>
      <c r="E52" s="2">
        <v>249</v>
      </c>
      <c r="F52" s="2">
        <v>483</v>
      </c>
      <c r="V52" s="16"/>
      <c r="W52" s="20" t="s">
        <v>11</v>
      </c>
      <c r="X52" s="21">
        <f>SUM(D2:D199)</f>
        <v>13457</v>
      </c>
      <c r="Y52" s="22">
        <f>SUM(E2:E199)</f>
        <v>14844</v>
      </c>
      <c r="Z52" s="22">
        <f>X52+Y52</f>
        <v>28301</v>
      </c>
    </row>
    <row r="53" spans="1:26" x14ac:dyDescent="0.15">
      <c r="A53" s="9"/>
      <c r="B53" s="9"/>
      <c r="C53" s="2">
        <v>51</v>
      </c>
      <c r="D53" s="2">
        <v>241</v>
      </c>
      <c r="E53" s="2">
        <v>246</v>
      </c>
      <c r="F53" s="2">
        <v>487</v>
      </c>
    </row>
    <row r="54" spans="1:26" x14ac:dyDescent="0.15">
      <c r="A54" s="9"/>
      <c r="B54" s="9"/>
      <c r="C54" s="2">
        <v>52</v>
      </c>
      <c r="D54" s="2">
        <v>268</v>
      </c>
      <c r="E54" s="2">
        <v>265</v>
      </c>
      <c r="F54" s="2">
        <v>533</v>
      </c>
    </row>
    <row r="55" spans="1:26" x14ac:dyDescent="0.15">
      <c r="A55" s="9"/>
      <c r="B55" s="9"/>
      <c r="C55" s="2">
        <v>53</v>
      </c>
      <c r="D55" s="2">
        <v>237</v>
      </c>
      <c r="E55" s="2">
        <v>228</v>
      </c>
      <c r="F55" s="2">
        <v>465</v>
      </c>
    </row>
    <row r="56" spans="1:26" x14ac:dyDescent="0.15">
      <c r="A56" s="9"/>
      <c r="B56" s="9"/>
      <c r="C56" s="2">
        <v>54</v>
      </c>
      <c r="D56" s="2">
        <v>230</v>
      </c>
      <c r="E56" s="2">
        <v>259</v>
      </c>
      <c r="F56" s="2">
        <v>489</v>
      </c>
    </row>
    <row r="57" spans="1:26" x14ac:dyDescent="0.15">
      <c r="A57" s="9"/>
      <c r="B57" s="9"/>
      <c r="C57" s="2">
        <v>55</v>
      </c>
      <c r="D57" s="2">
        <v>252</v>
      </c>
      <c r="E57" s="2">
        <v>254</v>
      </c>
      <c r="F57" s="2">
        <v>506</v>
      </c>
    </row>
    <row r="58" spans="1:26" x14ac:dyDescent="0.15">
      <c r="A58" s="9"/>
      <c r="B58" s="9"/>
      <c r="C58" s="2">
        <v>56</v>
      </c>
      <c r="D58" s="2">
        <v>254</v>
      </c>
      <c r="E58" s="2">
        <v>260</v>
      </c>
      <c r="F58" s="2">
        <v>514</v>
      </c>
    </row>
    <row r="59" spans="1:26" x14ac:dyDescent="0.15">
      <c r="A59" s="9"/>
      <c r="B59" s="9"/>
      <c r="C59" s="2">
        <v>57</v>
      </c>
      <c r="D59" s="2">
        <v>200</v>
      </c>
      <c r="E59" s="2">
        <v>223</v>
      </c>
      <c r="F59" s="2">
        <v>423</v>
      </c>
    </row>
    <row r="60" spans="1:26" x14ac:dyDescent="0.15">
      <c r="A60" s="9"/>
      <c r="B60" s="9"/>
      <c r="C60" s="2">
        <v>58</v>
      </c>
      <c r="D60" s="2">
        <v>206</v>
      </c>
      <c r="E60" s="2">
        <v>217</v>
      </c>
      <c r="F60" s="2">
        <v>423</v>
      </c>
    </row>
    <row r="61" spans="1:26" x14ac:dyDescent="0.15">
      <c r="A61" s="9"/>
      <c r="B61" s="9"/>
      <c r="C61" s="2">
        <v>59</v>
      </c>
      <c r="D61" s="2">
        <v>165</v>
      </c>
      <c r="E61" s="2">
        <v>176</v>
      </c>
      <c r="F61" s="2">
        <v>341</v>
      </c>
    </row>
    <row r="62" spans="1:26" x14ac:dyDescent="0.15">
      <c r="A62" s="9"/>
      <c r="B62" s="9"/>
      <c r="C62" s="2">
        <v>60</v>
      </c>
      <c r="D62" s="2">
        <v>224</v>
      </c>
      <c r="E62" s="2">
        <v>227</v>
      </c>
      <c r="F62" s="2">
        <v>451</v>
      </c>
    </row>
    <row r="63" spans="1:26" x14ac:dyDescent="0.15">
      <c r="A63" s="9"/>
      <c r="B63" s="9"/>
      <c r="C63" s="2">
        <v>61</v>
      </c>
      <c r="D63" s="2">
        <v>187</v>
      </c>
      <c r="E63" s="2">
        <v>213</v>
      </c>
      <c r="F63" s="2">
        <v>400</v>
      </c>
    </row>
    <row r="64" spans="1:26" x14ac:dyDescent="0.15">
      <c r="A64" s="9"/>
      <c r="B64" s="9"/>
      <c r="C64" s="2">
        <v>62</v>
      </c>
      <c r="D64" s="2">
        <v>175</v>
      </c>
      <c r="E64" s="2">
        <v>211</v>
      </c>
      <c r="F64" s="2">
        <v>386</v>
      </c>
    </row>
    <row r="65" spans="1:6" x14ac:dyDescent="0.15">
      <c r="A65" s="9"/>
      <c r="B65" s="9"/>
      <c r="C65" s="2">
        <v>63</v>
      </c>
      <c r="D65" s="2">
        <v>190</v>
      </c>
      <c r="E65" s="2">
        <v>199</v>
      </c>
      <c r="F65" s="2">
        <v>389</v>
      </c>
    </row>
    <row r="66" spans="1:6" x14ac:dyDescent="0.15">
      <c r="A66" s="9"/>
      <c r="B66" s="9"/>
      <c r="C66" s="2">
        <v>64</v>
      </c>
      <c r="D66" s="2">
        <v>163</v>
      </c>
      <c r="E66" s="2">
        <v>209</v>
      </c>
      <c r="F66" s="2">
        <v>372</v>
      </c>
    </row>
    <row r="67" spans="1:6" x14ac:dyDescent="0.15">
      <c r="A67" s="9"/>
      <c r="B67" s="9"/>
      <c r="C67" s="2">
        <v>65</v>
      </c>
      <c r="D67" s="2">
        <v>185</v>
      </c>
      <c r="E67" s="2">
        <v>211</v>
      </c>
      <c r="F67" s="2">
        <v>396</v>
      </c>
    </row>
    <row r="68" spans="1:6" x14ac:dyDescent="0.15">
      <c r="A68" s="9"/>
      <c r="B68" s="9"/>
      <c r="C68" s="2">
        <v>66</v>
      </c>
      <c r="D68" s="2">
        <v>210</v>
      </c>
      <c r="E68" s="2">
        <v>219</v>
      </c>
      <c r="F68" s="2">
        <v>429</v>
      </c>
    </row>
    <row r="69" spans="1:6" x14ac:dyDescent="0.15">
      <c r="A69" s="9"/>
      <c r="B69" s="9"/>
      <c r="C69" s="2">
        <v>67</v>
      </c>
      <c r="D69" s="2">
        <v>194</v>
      </c>
      <c r="E69" s="2">
        <v>225</v>
      </c>
      <c r="F69" s="2">
        <v>419</v>
      </c>
    </row>
    <row r="70" spans="1:6" x14ac:dyDescent="0.15">
      <c r="A70" s="9"/>
      <c r="B70" s="9"/>
      <c r="C70" s="2">
        <v>68</v>
      </c>
      <c r="D70" s="2">
        <v>173</v>
      </c>
      <c r="E70" s="2">
        <v>233</v>
      </c>
      <c r="F70" s="2">
        <v>406</v>
      </c>
    </row>
    <row r="71" spans="1:6" x14ac:dyDescent="0.15">
      <c r="A71" s="9"/>
      <c r="B71" s="9"/>
      <c r="C71" s="2">
        <v>69</v>
      </c>
      <c r="D71" s="2">
        <v>212</v>
      </c>
      <c r="E71" s="2">
        <v>227</v>
      </c>
      <c r="F71" s="2">
        <v>439</v>
      </c>
    </row>
    <row r="72" spans="1:6" x14ac:dyDescent="0.15">
      <c r="A72" s="9"/>
      <c r="B72" s="9"/>
      <c r="C72" s="2">
        <v>70</v>
      </c>
      <c r="D72" s="2">
        <v>199</v>
      </c>
      <c r="E72" s="2">
        <v>249</v>
      </c>
      <c r="F72" s="2">
        <v>448</v>
      </c>
    </row>
    <row r="73" spans="1:6" x14ac:dyDescent="0.15">
      <c r="A73" s="9"/>
      <c r="B73" s="9"/>
      <c r="C73" s="2">
        <v>71</v>
      </c>
      <c r="D73" s="2">
        <v>231</v>
      </c>
      <c r="E73" s="2">
        <v>212</v>
      </c>
      <c r="F73" s="2">
        <v>443</v>
      </c>
    </row>
    <row r="74" spans="1:6" x14ac:dyDescent="0.15">
      <c r="A74" s="9"/>
      <c r="B74" s="9"/>
      <c r="C74" s="2">
        <v>72</v>
      </c>
      <c r="D74" s="2">
        <v>258</v>
      </c>
      <c r="E74" s="2">
        <v>250</v>
      </c>
      <c r="F74" s="2">
        <v>508</v>
      </c>
    </row>
    <row r="75" spans="1:6" x14ac:dyDescent="0.15">
      <c r="A75" s="9"/>
      <c r="B75" s="9"/>
      <c r="C75" s="2">
        <v>73</v>
      </c>
      <c r="D75" s="2">
        <v>240</v>
      </c>
      <c r="E75" s="2">
        <v>255</v>
      </c>
      <c r="F75" s="2">
        <v>495</v>
      </c>
    </row>
    <row r="76" spans="1:6" x14ac:dyDescent="0.15">
      <c r="A76" s="9"/>
      <c r="B76" s="9"/>
      <c r="C76" s="2">
        <v>74</v>
      </c>
      <c r="D76" s="2">
        <v>223</v>
      </c>
      <c r="E76" s="2">
        <v>236</v>
      </c>
      <c r="F76" s="2">
        <v>459</v>
      </c>
    </row>
    <row r="77" spans="1:6" x14ac:dyDescent="0.15">
      <c r="A77" s="9"/>
      <c r="B77" s="9"/>
      <c r="C77" s="2">
        <v>75</v>
      </c>
      <c r="D77" s="2">
        <v>216</v>
      </c>
      <c r="E77" s="2">
        <v>252</v>
      </c>
      <c r="F77" s="2">
        <v>468</v>
      </c>
    </row>
    <row r="78" spans="1:6" x14ac:dyDescent="0.15">
      <c r="A78" s="9"/>
      <c r="B78" s="9"/>
      <c r="C78" s="2">
        <v>76</v>
      </c>
      <c r="D78" s="2">
        <v>254</v>
      </c>
      <c r="E78" s="2">
        <v>293</v>
      </c>
      <c r="F78" s="2">
        <v>547</v>
      </c>
    </row>
    <row r="79" spans="1:6" x14ac:dyDescent="0.15">
      <c r="A79" s="9"/>
      <c r="B79" s="9"/>
      <c r="C79" s="2">
        <v>77</v>
      </c>
      <c r="D79" s="2">
        <v>224</v>
      </c>
      <c r="E79" s="2">
        <v>277</v>
      </c>
      <c r="F79" s="2">
        <v>501</v>
      </c>
    </row>
    <row r="80" spans="1:6" x14ac:dyDescent="0.15">
      <c r="A80" s="9"/>
      <c r="B80" s="9"/>
      <c r="C80" s="2">
        <v>78</v>
      </c>
      <c r="D80" s="2">
        <v>230</v>
      </c>
      <c r="E80" s="2">
        <v>275</v>
      </c>
      <c r="F80" s="2">
        <v>505</v>
      </c>
    </row>
    <row r="81" spans="1:6" x14ac:dyDescent="0.15">
      <c r="A81" s="9"/>
      <c r="B81" s="9"/>
      <c r="C81" s="2">
        <v>79</v>
      </c>
      <c r="D81" s="2">
        <v>134</v>
      </c>
      <c r="E81" s="2">
        <v>132</v>
      </c>
      <c r="F81" s="2">
        <v>266</v>
      </c>
    </row>
    <row r="82" spans="1:6" x14ac:dyDescent="0.15">
      <c r="A82" s="9"/>
      <c r="B82" s="9"/>
      <c r="C82" s="2">
        <v>80</v>
      </c>
      <c r="D82" s="2">
        <v>147</v>
      </c>
      <c r="E82" s="2">
        <v>160</v>
      </c>
      <c r="F82" s="2">
        <v>307</v>
      </c>
    </row>
    <row r="83" spans="1:6" x14ac:dyDescent="0.15">
      <c r="A83" s="9"/>
      <c r="B83" s="9"/>
      <c r="C83" s="2">
        <v>81</v>
      </c>
      <c r="D83" s="2">
        <v>167</v>
      </c>
      <c r="E83" s="2">
        <v>210</v>
      </c>
      <c r="F83" s="2">
        <v>377</v>
      </c>
    </row>
    <row r="84" spans="1:6" x14ac:dyDescent="0.15">
      <c r="A84" s="9"/>
      <c r="B84" s="9"/>
      <c r="C84" s="2">
        <v>82</v>
      </c>
      <c r="D84" s="2">
        <v>138</v>
      </c>
      <c r="E84" s="2">
        <v>173</v>
      </c>
      <c r="F84" s="2">
        <v>311</v>
      </c>
    </row>
    <row r="85" spans="1:6" x14ac:dyDescent="0.15">
      <c r="A85" s="9"/>
      <c r="B85" s="9"/>
      <c r="C85" s="2">
        <v>83</v>
      </c>
      <c r="D85" s="2">
        <v>167</v>
      </c>
      <c r="E85" s="2">
        <v>176</v>
      </c>
      <c r="F85" s="2">
        <v>343</v>
      </c>
    </row>
    <row r="86" spans="1:6" x14ac:dyDescent="0.15">
      <c r="A86" s="9"/>
      <c r="B86" s="9"/>
      <c r="C86" s="2">
        <v>84</v>
      </c>
      <c r="D86" s="2">
        <v>123</v>
      </c>
      <c r="E86" s="2">
        <v>138</v>
      </c>
      <c r="F86" s="2">
        <v>261</v>
      </c>
    </row>
    <row r="87" spans="1:6" x14ac:dyDescent="0.15">
      <c r="A87" s="9"/>
      <c r="B87" s="9"/>
      <c r="C87" s="2">
        <v>85</v>
      </c>
      <c r="D87" s="2">
        <v>101</v>
      </c>
      <c r="E87" s="2">
        <v>157</v>
      </c>
      <c r="F87" s="2">
        <v>258</v>
      </c>
    </row>
    <row r="88" spans="1:6" x14ac:dyDescent="0.15">
      <c r="A88" s="9"/>
      <c r="B88" s="9"/>
      <c r="C88" s="2">
        <v>86</v>
      </c>
      <c r="D88" s="2">
        <v>65</v>
      </c>
      <c r="E88" s="2">
        <v>103</v>
      </c>
      <c r="F88" s="2">
        <v>168</v>
      </c>
    </row>
    <row r="89" spans="1:6" x14ac:dyDescent="0.15">
      <c r="A89" s="9"/>
      <c r="B89" s="9"/>
      <c r="C89" s="2">
        <v>87</v>
      </c>
      <c r="D89" s="2">
        <v>75</v>
      </c>
      <c r="E89" s="2">
        <v>89</v>
      </c>
      <c r="F89" s="2">
        <v>164</v>
      </c>
    </row>
    <row r="90" spans="1:6" x14ac:dyDescent="0.15">
      <c r="A90" s="9"/>
      <c r="B90" s="9"/>
      <c r="C90" s="2">
        <v>88</v>
      </c>
      <c r="D90" s="2">
        <v>63</v>
      </c>
      <c r="E90" s="2">
        <v>86</v>
      </c>
      <c r="F90" s="2">
        <v>149</v>
      </c>
    </row>
    <row r="91" spans="1:6" x14ac:dyDescent="0.15">
      <c r="A91" s="9"/>
      <c r="B91" s="9"/>
      <c r="C91" s="2">
        <v>89</v>
      </c>
      <c r="D91" s="2">
        <v>64</v>
      </c>
      <c r="E91" s="2">
        <v>80</v>
      </c>
      <c r="F91" s="2">
        <v>144</v>
      </c>
    </row>
    <row r="92" spans="1:6" x14ac:dyDescent="0.15">
      <c r="A92" s="9"/>
      <c r="B92" s="9"/>
      <c r="C92" s="2">
        <v>90</v>
      </c>
      <c r="D92" s="2">
        <v>40</v>
      </c>
      <c r="E92" s="2">
        <v>78</v>
      </c>
      <c r="F92" s="2">
        <v>118</v>
      </c>
    </row>
    <row r="93" spans="1:6" x14ac:dyDescent="0.15">
      <c r="A93" s="9"/>
      <c r="B93" s="9"/>
      <c r="C93" s="2">
        <v>91</v>
      </c>
      <c r="D93" s="2">
        <v>36</v>
      </c>
      <c r="E93" s="2">
        <v>66</v>
      </c>
      <c r="F93" s="2">
        <v>102</v>
      </c>
    </row>
    <row r="94" spans="1:6" x14ac:dyDescent="0.15">
      <c r="A94" s="9"/>
      <c r="B94" s="9"/>
      <c r="C94" s="2">
        <v>92</v>
      </c>
      <c r="D94" s="2">
        <v>28</v>
      </c>
      <c r="E94" s="2">
        <v>54</v>
      </c>
      <c r="F94" s="2">
        <v>82</v>
      </c>
    </row>
    <row r="95" spans="1:6" x14ac:dyDescent="0.15">
      <c r="A95" s="9"/>
      <c r="B95" s="9"/>
      <c r="C95" s="2">
        <v>93</v>
      </c>
      <c r="D95" s="2">
        <v>11</v>
      </c>
      <c r="E95" s="2">
        <v>65</v>
      </c>
      <c r="F95" s="2">
        <v>76</v>
      </c>
    </row>
    <row r="96" spans="1:6" x14ac:dyDescent="0.15">
      <c r="A96" s="9"/>
      <c r="B96" s="9"/>
      <c r="C96" s="2">
        <v>94</v>
      </c>
      <c r="D96" s="2">
        <v>18</v>
      </c>
      <c r="E96" s="2">
        <v>49</v>
      </c>
      <c r="F96" s="2">
        <v>67</v>
      </c>
    </row>
    <row r="97" spans="1:6" x14ac:dyDescent="0.15">
      <c r="A97" s="9"/>
      <c r="B97" s="9"/>
      <c r="C97" s="2">
        <v>95</v>
      </c>
      <c r="D97" s="2">
        <v>9</v>
      </c>
      <c r="E97" s="2">
        <v>37</v>
      </c>
      <c r="F97" s="2">
        <v>46</v>
      </c>
    </row>
    <row r="98" spans="1:6" x14ac:dyDescent="0.15">
      <c r="A98" s="9"/>
      <c r="B98" s="9"/>
      <c r="C98" s="2">
        <v>96</v>
      </c>
      <c r="D98" s="2">
        <v>6</v>
      </c>
      <c r="E98" s="2">
        <v>47</v>
      </c>
      <c r="F98" s="2">
        <v>53</v>
      </c>
    </row>
    <row r="99" spans="1:6" x14ac:dyDescent="0.15">
      <c r="A99" s="9"/>
      <c r="B99" s="9"/>
      <c r="C99" s="2">
        <v>97</v>
      </c>
      <c r="D99" s="2">
        <v>8</v>
      </c>
      <c r="E99" s="2">
        <v>27</v>
      </c>
      <c r="F99" s="2">
        <v>35</v>
      </c>
    </row>
    <row r="100" spans="1:6" x14ac:dyDescent="0.15">
      <c r="A100" s="9"/>
      <c r="B100" s="9"/>
      <c r="C100" s="2">
        <v>98</v>
      </c>
      <c r="D100" s="2">
        <v>4</v>
      </c>
      <c r="E100" s="2">
        <v>19</v>
      </c>
      <c r="F100" s="2">
        <v>23</v>
      </c>
    </row>
    <row r="101" spans="1:6" x14ac:dyDescent="0.15">
      <c r="A101" s="9"/>
      <c r="B101" s="9"/>
      <c r="C101" s="2">
        <v>99</v>
      </c>
      <c r="D101" s="2">
        <v>0</v>
      </c>
      <c r="E101" s="2">
        <v>17</v>
      </c>
      <c r="F101" s="2">
        <v>17</v>
      </c>
    </row>
    <row r="102" spans="1:6" x14ac:dyDescent="0.15">
      <c r="A102" s="9"/>
      <c r="B102" s="9"/>
      <c r="C102" s="2">
        <v>100</v>
      </c>
      <c r="D102" s="2">
        <v>0</v>
      </c>
      <c r="E102" s="2">
        <v>6</v>
      </c>
      <c r="F102" s="2">
        <v>6</v>
      </c>
    </row>
    <row r="103" spans="1:6" x14ac:dyDescent="0.15">
      <c r="A103" s="9"/>
      <c r="B103" s="9"/>
      <c r="C103" s="2">
        <v>101</v>
      </c>
      <c r="D103" s="2">
        <v>2</v>
      </c>
      <c r="E103" s="2">
        <v>5</v>
      </c>
      <c r="F103" s="2">
        <v>7</v>
      </c>
    </row>
    <row r="104" spans="1:6" x14ac:dyDescent="0.15">
      <c r="A104" s="9"/>
      <c r="B104" s="9"/>
      <c r="C104" s="2">
        <v>102</v>
      </c>
      <c r="D104" s="2">
        <v>0</v>
      </c>
      <c r="E104" s="2">
        <v>4</v>
      </c>
      <c r="F104" s="2">
        <v>4</v>
      </c>
    </row>
    <row r="105" spans="1:6" x14ac:dyDescent="0.15">
      <c r="A105" s="9"/>
      <c r="B105" s="9"/>
      <c r="C105" s="2">
        <v>103</v>
      </c>
      <c r="D105" s="2">
        <v>0</v>
      </c>
      <c r="E105" s="2">
        <v>3</v>
      </c>
      <c r="F105" s="2">
        <v>3</v>
      </c>
    </row>
    <row r="106" spans="1:6" x14ac:dyDescent="0.15">
      <c r="A106" s="9"/>
      <c r="B106" s="9"/>
      <c r="C106" s="2">
        <v>105</v>
      </c>
      <c r="D106" s="2">
        <v>0</v>
      </c>
      <c r="E106" s="2">
        <v>1</v>
      </c>
      <c r="F106" s="2">
        <v>1</v>
      </c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0866141732283472" right="0.70866141732283472" top="0.47244094488188981" bottom="0.47244094488188981" header="0.31496062992125984" footer="0.31496062992125984"/>
  <pageSetup paperSize="9" scale="86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2025.4</vt:lpstr>
      <vt:lpstr>2025.5</vt:lpstr>
      <vt:lpstr>2025.6</vt:lpstr>
      <vt:lpstr>2025.7</vt:lpstr>
      <vt:lpstr>2025.8</vt:lpstr>
      <vt:lpstr>'2025.4'!Print_Area</vt:lpstr>
      <vt:lpstr>'2025.5'!Print_Area</vt:lpstr>
      <vt:lpstr>'2025.6'!Print_Area</vt:lpstr>
      <vt:lpstr>'2025.7'!Print_Area</vt:lpstr>
      <vt:lpstr>'2025.8'!Print_Area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workadmin</dc:creator>
  <cp:lastModifiedBy>船曳 育夢</cp:lastModifiedBy>
  <cp:lastPrinted>2025-09-01T08:15:19Z</cp:lastPrinted>
  <dcterms:created xsi:type="dcterms:W3CDTF">2018-05-07T06:54:39Z</dcterms:created>
  <dcterms:modified xsi:type="dcterms:W3CDTF">2025-09-01T08:15:20Z</dcterms:modified>
</cp:coreProperties>
</file>