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gcrad11\21_住民課\jumin\月末凍結データ\人口関係\★地区・年齢・国籍・自治会\R8\R8.7\"/>
    </mc:Choice>
  </mc:AlternateContent>
  <xr:revisionPtr revIDLastSave="0" documentId="13_ncr:1_{8534C4F6-9733-491B-BDCD-6239142E5712}" xr6:coauthVersionLast="36" xr6:coauthVersionMax="36" xr10:uidLastSave="{00000000-0000-0000-0000-000000000000}"/>
  <bookViews>
    <workbookView xWindow="0" yWindow="0" windowWidth="19200" windowHeight="11610" activeTab="3" xr2:uid="{00000000-000D-0000-FFFF-FFFF00000000}"/>
  </bookViews>
  <sheets>
    <sheet name="2026.4" sheetId="74" r:id="rId1"/>
    <sheet name="2026.5" sheetId="75" r:id="rId2"/>
    <sheet name="2026.6" sheetId="76" r:id="rId3"/>
    <sheet name="2026.7" sheetId="77" r:id="rId4"/>
  </sheets>
  <definedNames>
    <definedName name="_xlnm.Print_Area" localSheetId="0">'2026.4'!$A$1:$Z$52</definedName>
    <definedName name="_xlnm.Print_Area" localSheetId="1">'2026.5'!$A$1:$Z$52</definedName>
    <definedName name="_xlnm.Print_Area" localSheetId="2">'2026.6'!$A$1:$Z$52</definedName>
    <definedName name="_xlnm.Print_Area" localSheetId="3">'2026.7'!$A$1:$Z$52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2" i="77" l="1"/>
  <c r="X52" i="77"/>
  <c r="Z52" i="77" s="1"/>
  <c r="Y48" i="77"/>
  <c r="X48" i="77"/>
  <c r="Z48" i="77" s="1"/>
  <c r="T48" i="77"/>
  <c r="S48" i="77"/>
  <c r="U48" i="77" s="1"/>
  <c r="O48" i="77"/>
  <c r="N48" i="77"/>
  <c r="P48" i="77" s="1"/>
  <c r="J48" i="77"/>
  <c r="I48" i="77"/>
  <c r="K48" i="77" s="1"/>
  <c r="Y47" i="77"/>
  <c r="X47" i="77"/>
  <c r="Z47" i="77" s="1"/>
  <c r="T47" i="77"/>
  <c r="S47" i="77"/>
  <c r="U47" i="77" s="1"/>
  <c r="O47" i="77"/>
  <c r="N47" i="77"/>
  <c r="P47" i="77" s="1"/>
  <c r="J47" i="77"/>
  <c r="I47" i="77"/>
  <c r="K47" i="77" s="1"/>
  <c r="Y46" i="77"/>
  <c r="X46" i="77"/>
  <c r="Z46" i="77" s="1"/>
  <c r="T46" i="77"/>
  <c r="S46" i="77"/>
  <c r="U46" i="77" s="1"/>
  <c r="O46" i="77"/>
  <c r="N46" i="77"/>
  <c r="P46" i="77" s="1"/>
  <c r="J46" i="77"/>
  <c r="I46" i="77"/>
  <c r="K46" i="77" s="1"/>
  <c r="Y45" i="77"/>
  <c r="X45" i="77"/>
  <c r="Z45" i="77" s="1"/>
  <c r="T45" i="77"/>
  <c r="S45" i="77"/>
  <c r="U45" i="77" s="1"/>
  <c r="O45" i="77"/>
  <c r="N45" i="77"/>
  <c r="P45" i="77" s="1"/>
  <c r="J45" i="77"/>
  <c r="I45" i="77"/>
  <c r="K45" i="77" s="1"/>
  <c r="Y44" i="77"/>
  <c r="Y49" i="77" s="1"/>
  <c r="X44" i="77"/>
  <c r="Z44" i="77" s="1"/>
  <c r="T44" i="77"/>
  <c r="S44" i="77"/>
  <c r="U44" i="77" s="1"/>
  <c r="O44" i="77"/>
  <c r="N44" i="77"/>
  <c r="P44" i="77" s="1"/>
  <c r="J44" i="77"/>
  <c r="I44" i="77"/>
  <c r="K44" i="77" s="1"/>
  <c r="Y40" i="77"/>
  <c r="X40" i="77"/>
  <c r="Z40" i="77" s="1"/>
  <c r="T40" i="77"/>
  <c r="S40" i="77"/>
  <c r="U40" i="77" s="1"/>
  <c r="O40" i="77"/>
  <c r="N40" i="77"/>
  <c r="P40" i="77" s="1"/>
  <c r="J40" i="77"/>
  <c r="I40" i="77"/>
  <c r="K40" i="77" s="1"/>
  <c r="Y39" i="77"/>
  <c r="X39" i="77"/>
  <c r="Z39" i="77" s="1"/>
  <c r="T39" i="77"/>
  <c r="S39" i="77"/>
  <c r="U39" i="77" s="1"/>
  <c r="O39" i="77"/>
  <c r="N39" i="77"/>
  <c r="P39" i="77" s="1"/>
  <c r="J39" i="77"/>
  <c r="I39" i="77"/>
  <c r="K39" i="77" s="1"/>
  <c r="Y38" i="77"/>
  <c r="X38" i="77"/>
  <c r="Z38" i="77" s="1"/>
  <c r="T38" i="77"/>
  <c r="S38" i="77"/>
  <c r="U38" i="77" s="1"/>
  <c r="O38" i="77"/>
  <c r="N38" i="77"/>
  <c r="P38" i="77" s="1"/>
  <c r="J38" i="77"/>
  <c r="I38" i="77"/>
  <c r="K38" i="77" s="1"/>
  <c r="Y37" i="77"/>
  <c r="X37" i="77"/>
  <c r="Z37" i="77" s="1"/>
  <c r="T37" i="77"/>
  <c r="S37" i="77"/>
  <c r="U37" i="77" s="1"/>
  <c r="O37" i="77"/>
  <c r="N37" i="77"/>
  <c r="P37" i="77" s="1"/>
  <c r="J37" i="77"/>
  <c r="I37" i="77"/>
  <c r="K37" i="77" s="1"/>
  <c r="Y36" i="77"/>
  <c r="X36" i="77"/>
  <c r="T36" i="77"/>
  <c r="S36" i="77"/>
  <c r="U36" i="77" s="1"/>
  <c r="O36" i="77"/>
  <c r="N36" i="77"/>
  <c r="P36" i="77" s="1"/>
  <c r="J36" i="77"/>
  <c r="J41" i="77" s="1"/>
  <c r="I36" i="77"/>
  <c r="K36" i="77" s="1"/>
  <c r="K41" i="77" s="1"/>
  <c r="Y32" i="77"/>
  <c r="X32" i="77"/>
  <c r="Z32" i="77" s="1"/>
  <c r="T32" i="77"/>
  <c r="S32" i="77"/>
  <c r="U32" i="77" s="1"/>
  <c r="O32" i="77"/>
  <c r="N32" i="77"/>
  <c r="P32" i="77" s="1"/>
  <c r="J32" i="77"/>
  <c r="I32" i="77"/>
  <c r="K32" i="77" s="1"/>
  <c r="Y31" i="77"/>
  <c r="X31" i="77"/>
  <c r="Z31" i="77" s="1"/>
  <c r="T31" i="77"/>
  <c r="S31" i="77"/>
  <c r="U31" i="77" s="1"/>
  <c r="O31" i="77"/>
  <c r="N31" i="77"/>
  <c r="P31" i="77" s="1"/>
  <c r="J31" i="77"/>
  <c r="I31" i="77"/>
  <c r="K31" i="77" s="1"/>
  <c r="Y30" i="77"/>
  <c r="X30" i="77"/>
  <c r="Z30" i="77" s="1"/>
  <c r="T30" i="77"/>
  <c r="S30" i="77"/>
  <c r="U30" i="77" s="1"/>
  <c r="O30" i="77"/>
  <c r="N30" i="77"/>
  <c r="P30" i="77" s="1"/>
  <c r="J30" i="77"/>
  <c r="I30" i="77"/>
  <c r="K30" i="77" s="1"/>
  <c r="Y29" i="77"/>
  <c r="X29" i="77"/>
  <c r="Z29" i="77" s="1"/>
  <c r="T29" i="77"/>
  <c r="S29" i="77"/>
  <c r="U29" i="77" s="1"/>
  <c r="O29" i="77"/>
  <c r="N29" i="77"/>
  <c r="P29" i="77" s="1"/>
  <c r="J29" i="77"/>
  <c r="I29" i="77"/>
  <c r="K29" i="77" s="1"/>
  <c r="Y28" i="77"/>
  <c r="X28" i="77"/>
  <c r="Z28" i="77" s="1"/>
  <c r="T28" i="77"/>
  <c r="T33" i="77" s="1"/>
  <c r="S28" i="77"/>
  <c r="U28" i="77" s="1"/>
  <c r="U33" i="77" s="1"/>
  <c r="O28" i="77"/>
  <c r="O33" i="77" s="1"/>
  <c r="N28" i="77"/>
  <c r="P28" i="77" s="1"/>
  <c r="P33" i="77" s="1"/>
  <c r="J28" i="77"/>
  <c r="I28" i="77"/>
  <c r="K28" i="77" s="1"/>
  <c r="Y24" i="77"/>
  <c r="X24" i="77"/>
  <c r="Z24" i="77" s="1"/>
  <c r="T24" i="77"/>
  <c r="S24" i="77"/>
  <c r="U24" i="77" s="1"/>
  <c r="O24" i="77"/>
  <c r="N24" i="77"/>
  <c r="P24" i="77" s="1"/>
  <c r="J24" i="77"/>
  <c r="I24" i="77"/>
  <c r="K24" i="77" s="1"/>
  <c r="Y23" i="77"/>
  <c r="X23" i="77"/>
  <c r="Z23" i="77" s="1"/>
  <c r="T23" i="77"/>
  <c r="S23" i="77"/>
  <c r="U23" i="77" s="1"/>
  <c r="O23" i="77"/>
  <c r="N23" i="77"/>
  <c r="P23" i="77" s="1"/>
  <c r="J23" i="77"/>
  <c r="I23" i="77"/>
  <c r="K23" i="77" s="1"/>
  <c r="Y22" i="77"/>
  <c r="X22" i="77"/>
  <c r="Z22" i="77" s="1"/>
  <c r="T22" i="77"/>
  <c r="S22" i="77"/>
  <c r="U22" i="77" s="1"/>
  <c r="O22" i="77"/>
  <c r="N22" i="77"/>
  <c r="P22" i="77" s="1"/>
  <c r="J22" i="77"/>
  <c r="I22" i="77"/>
  <c r="K22" i="77" s="1"/>
  <c r="Y21" i="77"/>
  <c r="X21" i="77"/>
  <c r="Z21" i="77" s="1"/>
  <c r="T21" i="77"/>
  <c r="S21" i="77"/>
  <c r="U21" i="77" s="1"/>
  <c r="O21" i="77"/>
  <c r="N21" i="77"/>
  <c r="P21" i="77" s="1"/>
  <c r="J21" i="77"/>
  <c r="I21" i="77"/>
  <c r="K21" i="77" s="1"/>
  <c r="Y20" i="77"/>
  <c r="Y25" i="77" s="1"/>
  <c r="X20" i="77"/>
  <c r="Z20" i="77" s="1"/>
  <c r="Z25" i="77" s="1"/>
  <c r="T20" i="77"/>
  <c r="S20" i="77"/>
  <c r="U20" i="77" s="1"/>
  <c r="O20" i="77"/>
  <c r="N20" i="77"/>
  <c r="P20" i="77" s="1"/>
  <c r="J20" i="77"/>
  <c r="I20" i="77"/>
  <c r="K20" i="77" s="1"/>
  <c r="Y16" i="77"/>
  <c r="X16" i="77"/>
  <c r="Z16" i="77" s="1"/>
  <c r="T16" i="77"/>
  <c r="S16" i="77"/>
  <c r="U16" i="77" s="1"/>
  <c r="O16" i="77"/>
  <c r="N16" i="77"/>
  <c r="P16" i="77" s="1"/>
  <c r="J16" i="77"/>
  <c r="I16" i="77"/>
  <c r="K16" i="77" s="1"/>
  <c r="Y15" i="77"/>
  <c r="X15" i="77"/>
  <c r="Z15" i="77" s="1"/>
  <c r="T15" i="77"/>
  <c r="S15" i="77"/>
  <c r="U15" i="77" s="1"/>
  <c r="O15" i="77"/>
  <c r="N15" i="77"/>
  <c r="P15" i="77" s="1"/>
  <c r="J15" i="77"/>
  <c r="I15" i="77"/>
  <c r="K15" i="77" s="1"/>
  <c r="Y14" i="77"/>
  <c r="X14" i="77"/>
  <c r="Z14" i="77" s="1"/>
  <c r="T14" i="77"/>
  <c r="S14" i="77"/>
  <c r="U14" i="77" s="1"/>
  <c r="O14" i="77"/>
  <c r="N14" i="77"/>
  <c r="P14" i="77" s="1"/>
  <c r="J14" i="77"/>
  <c r="I14" i="77"/>
  <c r="K14" i="77" s="1"/>
  <c r="Y13" i="77"/>
  <c r="X13" i="77"/>
  <c r="Z13" i="77" s="1"/>
  <c r="T13" i="77"/>
  <c r="S13" i="77"/>
  <c r="U13" i="77" s="1"/>
  <c r="O13" i="77"/>
  <c r="N13" i="77"/>
  <c r="P13" i="77" s="1"/>
  <c r="J13" i="77"/>
  <c r="I13" i="77"/>
  <c r="K13" i="77" s="1"/>
  <c r="Y12" i="77"/>
  <c r="X12" i="77"/>
  <c r="T12" i="77"/>
  <c r="S12" i="77"/>
  <c r="O12" i="77"/>
  <c r="N12" i="77"/>
  <c r="P12" i="77" s="1"/>
  <c r="J12" i="77"/>
  <c r="J17" i="77" s="1"/>
  <c r="I12" i="77"/>
  <c r="K12" i="77" s="1"/>
  <c r="K17" i="77" s="1"/>
  <c r="Y8" i="77"/>
  <c r="X8" i="77"/>
  <c r="Z8" i="77" s="1"/>
  <c r="T8" i="77"/>
  <c r="S8" i="77"/>
  <c r="U8" i="77" s="1"/>
  <c r="O8" i="77"/>
  <c r="N8" i="77"/>
  <c r="P8" i="77" s="1"/>
  <c r="J8" i="77"/>
  <c r="I8" i="77"/>
  <c r="K8" i="77" s="1"/>
  <c r="Y7" i="77"/>
  <c r="X7" i="77"/>
  <c r="Z7" i="77" s="1"/>
  <c r="T7" i="77"/>
  <c r="S7" i="77"/>
  <c r="U7" i="77" s="1"/>
  <c r="O7" i="77"/>
  <c r="N7" i="77"/>
  <c r="P7" i="77" s="1"/>
  <c r="J7" i="77"/>
  <c r="I7" i="77"/>
  <c r="K7" i="77" s="1"/>
  <c r="Y6" i="77"/>
  <c r="X6" i="77"/>
  <c r="Z6" i="77" s="1"/>
  <c r="T6" i="77"/>
  <c r="S6" i="77"/>
  <c r="U6" i="77" s="1"/>
  <c r="O6" i="77"/>
  <c r="N6" i="77"/>
  <c r="P6" i="77" s="1"/>
  <c r="J6" i="77"/>
  <c r="I6" i="77"/>
  <c r="K6" i="77" s="1"/>
  <c r="Y5" i="77"/>
  <c r="X5" i="77"/>
  <c r="Z5" i="77" s="1"/>
  <c r="T5" i="77"/>
  <c r="S5" i="77"/>
  <c r="U5" i="77" s="1"/>
  <c r="O5" i="77"/>
  <c r="N5" i="77"/>
  <c r="P5" i="77" s="1"/>
  <c r="J5" i="77"/>
  <c r="I5" i="77"/>
  <c r="K5" i="77" s="1"/>
  <c r="Y4" i="77"/>
  <c r="X4" i="77"/>
  <c r="T4" i="77"/>
  <c r="T9" i="77" s="1"/>
  <c r="S4" i="77"/>
  <c r="U4" i="77" s="1"/>
  <c r="U9" i="77" s="1"/>
  <c r="O4" i="77"/>
  <c r="N4" i="77"/>
  <c r="P4" i="77" s="1"/>
  <c r="J4" i="77"/>
  <c r="I4" i="77"/>
  <c r="K4" i="77" s="1"/>
  <c r="X9" i="77" l="1"/>
  <c r="Y9" i="77"/>
  <c r="O17" i="77"/>
  <c r="Y33" i="77"/>
  <c r="O41" i="77"/>
  <c r="Z49" i="77"/>
  <c r="O9" i="77"/>
  <c r="T17" i="77"/>
  <c r="J25" i="77"/>
  <c r="T41" i="77"/>
  <c r="J49" i="77"/>
  <c r="X17" i="77"/>
  <c r="X41" i="77"/>
  <c r="P9" i="77"/>
  <c r="S17" i="77"/>
  <c r="Y17" i="77"/>
  <c r="O25" i="77"/>
  <c r="Y41" i="77"/>
  <c r="O49" i="77"/>
  <c r="J9" i="77"/>
  <c r="T25" i="77"/>
  <c r="J33" i="77"/>
  <c r="T49" i="77"/>
  <c r="P17" i="77"/>
  <c r="Z33" i="77"/>
  <c r="K25" i="77"/>
  <c r="K49" i="77"/>
  <c r="P41" i="77"/>
  <c r="U41" i="77"/>
  <c r="P25" i="77"/>
  <c r="P49" i="77"/>
  <c r="K9" i="77"/>
  <c r="U25" i="77"/>
  <c r="K33" i="77"/>
  <c r="U49" i="77"/>
  <c r="N41" i="77"/>
  <c r="N49" i="77"/>
  <c r="S9" i="77"/>
  <c r="S33" i="77"/>
  <c r="N17" i="77"/>
  <c r="N33" i="77"/>
  <c r="S25" i="77"/>
  <c r="S41" i="77"/>
  <c r="X25" i="77"/>
  <c r="X33" i="77"/>
  <c r="I9" i="77"/>
  <c r="I25" i="77"/>
  <c r="I33" i="77"/>
  <c r="N9" i="77"/>
  <c r="N25" i="77"/>
  <c r="S49" i="77"/>
  <c r="U12" i="77"/>
  <c r="U17" i="77" s="1"/>
  <c r="X49" i="77"/>
  <c r="Z4" i="77"/>
  <c r="Z9" i="77" s="1"/>
  <c r="Z12" i="77"/>
  <c r="Z17" i="77" s="1"/>
  <c r="Z36" i="77"/>
  <c r="Z41" i="77" s="1"/>
  <c r="I49" i="77"/>
  <c r="I17" i="77"/>
  <c r="I41" i="77"/>
  <c r="Y52" i="76"/>
  <c r="X52" i="76"/>
  <c r="Y48" i="76"/>
  <c r="X48" i="76"/>
  <c r="Z48" i="76" s="1"/>
  <c r="T48" i="76"/>
  <c r="S48" i="76"/>
  <c r="U48" i="76" s="1"/>
  <c r="O48" i="76"/>
  <c r="N48" i="76"/>
  <c r="P48" i="76" s="1"/>
  <c r="J48" i="76"/>
  <c r="I48" i="76"/>
  <c r="Y47" i="76"/>
  <c r="X47" i="76"/>
  <c r="T47" i="76"/>
  <c r="S47" i="76"/>
  <c r="U47" i="76" s="1"/>
  <c r="O47" i="76"/>
  <c r="N47" i="76"/>
  <c r="P47" i="76" s="1"/>
  <c r="J47" i="76"/>
  <c r="I47" i="76"/>
  <c r="K47" i="76" s="1"/>
  <c r="Y46" i="76"/>
  <c r="X46" i="76"/>
  <c r="Z46" i="76" s="1"/>
  <c r="T46" i="76"/>
  <c r="S46" i="76"/>
  <c r="U46" i="76" s="1"/>
  <c r="O46" i="76"/>
  <c r="N46" i="76"/>
  <c r="J46" i="76"/>
  <c r="I46" i="76"/>
  <c r="K46" i="76" s="1"/>
  <c r="Y45" i="76"/>
  <c r="X45" i="76"/>
  <c r="Z45" i="76" s="1"/>
  <c r="T45" i="76"/>
  <c r="S45" i="76"/>
  <c r="U45" i="76" s="1"/>
  <c r="O45" i="76"/>
  <c r="N45" i="76"/>
  <c r="P45" i="76" s="1"/>
  <c r="J45" i="76"/>
  <c r="I45" i="76"/>
  <c r="K45" i="76" s="1"/>
  <c r="Y44" i="76"/>
  <c r="X44" i="76"/>
  <c r="T44" i="76"/>
  <c r="S44" i="76"/>
  <c r="U44" i="76" s="1"/>
  <c r="O44" i="76"/>
  <c r="N44" i="76"/>
  <c r="J44" i="76"/>
  <c r="I44" i="76"/>
  <c r="Y40" i="76"/>
  <c r="X40" i="76"/>
  <c r="Z40" i="76" s="1"/>
  <c r="T40" i="76"/>
  <c r="S40" i="76"/>
  <c r="U40" i="76" s="1"/>
  <c r="O40" i="76"/>
  <c r="N40" i="76"/>
  <c r="J40" i="76"/>
  <c r="I40" i="76"/>
  <c r="K40" i="76" s="1"/>
  <c r="Y39" i="76"/>
  <c r="X39" i="76"/>
  <c r="Z39" i="76" s="1"/>
  <c r="T39" i="76"/>
  <c r="S39" i="76"/>
  <c r="U39" i="76" s="1"/>
  <c r="O39" i="76"/>
  <c r="N39" i="76"/>
  <c r="P39" i="76" s="1"/>
  <c r="J39" i="76"/>
  <c r="I39" i="76"/>
  <c r="K39" i="76" s="1"/>
  <c r="Y38" i="76"/>
  <c r="X38" i="76"/>
  <c r="T38" i="76"/>
  <c r="S38" i="76"/>
  <c r="U38" i="76" s="1"/>
  <c r="O38" i="76"/>
  <c r="N38" i="76"/>
  <c r="P38" i="76" s="1"/>
  <c r="J38" i="76"/>
  <c r="I38" i="76"/>
  <c r="K38" i="76" s="1"/>
  <c r="Y37" i="76"/>
  <c r="X37" i="76"/>
  <c r="Z37" i="76" s="1"/>
  <c r="T37" i="76"/>
  <c r="S37" i="76"/>
  <c r="U37" i="76" s="1"/>
  <c r="O37" i="76"/>
  <c r="P37" i="76" s="1"/>
  <c r="N37" i="76"/>
  <c r="J37" i="76"/>
  <c r="I37" i="76"/>
  <c r="K37" i="76" s="1"/>
  <c r="Y36" i="76"/>
  <c r="X36" i="76"/>
  <c r="Z36" i="76" s="1"/>
  <c r="T36" i="76"/>
  <c r="S36" i="76"/>
  <c r="U36" i="76" s="1"/>
  <c r="O36" i="76"/>
  <c r="N36" i="76"/>
  <c r="N41" i="76" s="1"/>
  <c r="J36" i="76"/>
  <c r="J41" i="76" s="1"/>
  <c r="I36" i="76"/>
  <c r="K36" i="76" s="1"/>
  <c r="K41" i="76" s="1"/>
  <c r="Y32" i="76"/>
  <c r="X32" i="76"/>
  <c r="T32" i="76"/>
  <c r="S32" i="76"/>
  <c r="U32" i="76" s="1"/>
  <c r="O32" i="76"/>
  <c r="N32" i="76"/>
  <c r="P32" i="76" s="1"/>
  <c r="J32" i="76"/>
  <c r="I32" i="76"/>
  <c r="K32" i="76" s="1"/>
  <c r="Y31" i="76"/>
  <c r="X31" i="76"/>
  <c r="Z31" i="76" s="1"/>
  <c r="T31" i="76"/>
  <c r="S31" i="76"/>
  <c r="U31" i="76" s="1"/>
  <c r="O31" i="76"/>
  <c r="N31" i="76"/>
  <c r="J31" i="76"/>
  <c r="I31" i="76"/>
  <c r="K31" i="76" s="1"/>
  <c r="Y30" i="76"/>
  <c r="X30" i="76"/>
  <c r="Z30" i="76" s="1"/>
  <c r="T30" i="76"/>
  <c r="S30" i="76"/>
  <c r="U30" i="76" s="1"/>
  <c r="O30" i="76"/>
  <c r="N30" i="76"/>
  <c r="P30" i="76" s="1"/>
  <c r="J30" i="76"/>
  <c r="I30" i="76"/>
  <c r="K30" i="76" s="1"/>
  <c r="Y29" i="76"/>
  <c r="X29" i="76"/>
  <c r="T29" i="76"/>
  <c r="S29" i="76"/>
  <c r="U29" i="76" s="1"/>
  <c r="O29" i="76"/>
  <c r="N29" i="76"/>
  <c r="P29" i="76" s="1"/>
  <c r="J29" i="76"/>
  <c r="I29" i="76"/>
  <c r="K29" i="76" s="1"/>
  <c r="Y28" i="76"/>
  <c r="Y33" i="76" s="1"/>
  <c r="X28" i="76"/>
  <c r="Z28" i="76" s="1"/>
  <c r="T28" i="76"/>
  <c r="T33" i="76" s="1"/>
  <c r="S28" i="76"/>
  <c r="U28" i="76" s="1"/>
  <c r="O28" i="76"/>
  <c r="N28" i="76"/>
  <c r="J28" i="76"/>
  <c r="I28" i="76"/>
  <c r="K28" i="76" s="1"/>
  <c r="Y24" i="76"/>
  <c r="X24" i="76"/>
  <c r="Z24" i="76" s="1"/>
  <c r="T24" i="76"/>
  <c r="S24" i="76"/>
  <c r="U24" i="76" s="1"/>
  <c r="O24" i="76"/>
  <c r="N24" i="76"/>
  <c r="P24" i="76" s="1"/>
  <c r="J24" i="76"/>
  <c r="I24" i="76"/>
  <c r="Y23" i="76"/>
  <c r="X23" i="76"/>
  <c r="Z23" i="76" s="1"/>
  <c r="T23" i="76"/>
  <c r="S23" i="76"/>
  <c r="O23" i="76"/>
  <c r="N23" i="76"/>
  <c r="J23" i="76"/>
  <c r="I23" i="76"/>
  <c r="Y22" i="76"/>
  <c r="X22" i="76"/>
  <c r="Z22" i="76" s="1"/>
  <c r="T22" i="76"/>
  <c r="S22" i="76"/>
  <c r="O22" i="76"/>
  <c r="N22" i="76"/>
  <c r="P22" i="76" s="1"/>
  <c r="J22" i="76"/>
  <c r="I22" i="76"/>
  <c r="Y21" i="76"/>
  <c r="X21" i="76"/>
  <c r="T21" i="76"/>
  <c r="S21" i="76"/>
  <c r="U21" i="76" s="1"/>
  <c r="O21" i="76"/>
  <c r="O25" i="76" s="1"/>
  <c r="N21" i="76"/>
  <c r="P21" i="76" s="1"/>
  <c r="J21" i="76"/>
  <c r="J25" i="76" s="1"/>
  <c r="I21" i="76"/>
  <c r="Y20" i="76"/>
  <c r="X20" i="76"/>
  <c r="Z20" i="76" s="1"/>
  <c r="T20" i="76"/>
  <c r="S20" i="76"/>
  <c r="P20" i="76"/>
  <c r="O20" i="76"/>
  <c r="N20" i="76"/>
  <c r="J20" i="76"/>
  <c r="I20" i="76"/>
  <c r="K20" i="76" s="1"/>
  <c r="Y16" i="76"/>
  <c r="X16" i="76"/>
  <c r="Z16" i="76" s="1"/>
  <c r="T16" i="76"/>
  <c r="S16" i="76"/>
  <c r="U16" i="76" s="1"/>
  <c r="O16" i="76"/>
  <c r="N16" i="76"/>
  <c r="P16" i="76" s="1"/>
  <c r="J16" i="76"/>
  <c r="I16" i="76"/>
  <c r="K16" i="76" s="1"/>
  <c r="Y15" i="76"/>
  <c r="X15" i="76"/>
  <c r="T15" i="76"/>
  <c r="S15" i="76"/>
  <c r="U15" i="76" s="1"/>
  <c r="O15" i="76"/>
  <c r="N15" i="76"/>
  <c r="J15" i="76"/>
  <c r="I15" i="76"/>
  <c r="K15" i="76" s="1"/>
  <c r="Y14" i="76"/>
  <c r="X14" i="76"/>
  <c r="Z14" i="76" s="1"/>
  <c r="T14" i="76"/>
  <c r="S14" i="76"/>
  <c r="U14" i="76" s="1"/>
  <c r="O14" i="76"/>
  <c r="N14" i="76"/>
  <c r="J14" i="76"/>
  <c r="I14" i="76"/>
  <c r="K14" i="76" s="1"/>
  <c r="Y13" i="76"/>
  <c r="X13" i="76"/>
  <c r="Z13" i="76" s="1"/>
  <c r="T13" i="76"/>
  <c r="S13" i="76"/>
  <c r="U13" i="76" s="1"/>
  <c r="O13" i="76"/>
  <c r="N13" i="76"/>
  <c r="J13" i="76"/>
  <c r="I13" i="76"/>
  <c r="K13" i="76" s="1"/>
  <c r="Y12" i="76"/>
  <c r="X12" i="76"/>
  <c r="T12" i="76"/>
  <c r="T17" i="76" s="1"/>
  <c r="S12" i="76"/>
  <c r="U12" i="76" s="1"/>
  <c r="O12" i="76"/>
  <c r="N12" i="76"/>
  <c r="P12" i="76" s="1"/>
  <c r="J12" i="76"/>
  <c r="I12" i="76"/>
  <c r="K12" i="76" s="1"/>
  <c r="Y8" i="76"/>
  <c r="X8" i="76"/>
  <c r="T8" i="76"/>
  <c r="S8" i="76"/>
  <c r="O8" i="76"/>
  <c r="N8" i="76"/>
  <c r="P8" i="76" s="1"/>
  <c r="J8" i="76"/>
  <c r="I8" i="76"/>
  <c r="K8" i="76" s="1"/>
  <c r="Y7" i="76"/>
  <c r="X7" i="76"/>
  <c r="T7" i="76"/>
  <c r="S7" i="76"/>
  <c r="U7" i="76" s="1"/>
  <c r="O7" i="76"/>
  <c r="N7" i="76"/>
  <c r="J7" i="76"/>
  <c r="I7" i="76"/>
  <c r="Y6" i="76"/>
  <c r="X6" i="76"/>
  <c r="Z6" i="76" s="1"/>
  <c r="T6" i="76"/>
  <c r="S6" i="76"/>
  <c r="U6" i="76" s="1"/>
  <c r="O6" i="76"/>
  <c r="N6" i="76"/>
  <c r="J6" i="76"/>
  <c r="I6" i="76"/>
  <c r="K6" i="76" s="1"/>
  <c r="Y5" i="76"/>
  <c r="X5" i="76"/>
  <c r="T5" i="76"/>
  <c r="S5" i="76"/>
  <c r="O5" i="76"/>
  <c r="N5" i="76"/>
  <c r="P5" i="76" s="1"/>
  <c r="J5" i="76"/>
  <c r="I5" i="76"/>
  <c r="K5" i="76" s="1"/>
  <c r="Y4" i="76"/>
  <c r="Y9" i="76" s="1"/>
  <c r="X4" i="76"/>
  <c r="T4" i="76"/>
  <c r="S4" i="76"/>
  <c r="U4" i="76" s="1"/>
  <c r="O4" i="76"/>
  <c r="N4" i="76"/>
  <c r="P4" i="76" s="1"/>
  <c r="J4" i="76"/>
  <c r="J9" i="76" s="1"/>
  <c r="I4" i="76"/>
  <c r="K48" i="76" l="1"/>
  <c r="P15" i="76"/>
  <c r="O9" i="76"/>
  <c r="Z12" i="76"/>
  <c r="P14" i="76"/>
  <c r="Z15" i="76"/>
  <c r="K4" i="76"/>
  <c r="U5" i="76"/>
  <c r="U9" i="76" s="1"/>
  <c r="K7" i="76"/>
  <c r="U8" i="76"/>
  <c r="Y17" i="76"/>
  <c r="Z21" i="76"/>
  <c r="Z25" i="76" s="1"/>
  <c r="P23" i="76"/>
  <c r="J33" i="76"/>
  <c r="T41" i="76"/>
  <c r="J49" i="76"/>
  <c r="N49" i="76"/>
  <c r="Z5" i="76"/>
  <c r="P7" i="76"/>
  <c r="Z8" i="76"/>
  <c r="J17" i="76"/>
  <c r="U20" i="76"/>
  <c r="K22" i="76"/>
  <c r="U23" i="76"/>
  <c r="Y41" i="76"/>
  <c r="O49" i="76"/>
  <c r="O41" i="76"/>
  <c r="N17" i="76"/>
  <c r="T25" i="76"/>
  <c r="O17" i="76"/>
  <c r="T49" i="76"/>
  <c r="T9" i="76"/>
  <c r="Y25" i="76"/>
  <c r="N33" i="76"/>
  <c r="Z29" i="76"/>
  <c r="P31" i="76"/>
  <c r="Z32" i="76"/>
  <c r="Z38" i="76"/>
  <c r="P40" i="76"/>
  <c r="Z44" i="76"/>
  <c r="Z49" i="76" s="1"/>
  <c r="P46" i="76"/>
  <c r="Z52" i="76"/>
  <c r="Z4" i="76"/>
  <c r="Z9" i="76" s="1"/>
  <c r="P6" i="76"/>
  <c r="P9" i="76" s="1"/>
  <c r="Z7" i="76"/>
  <c r="K21" i="76"/>
  <c r="U22" i="76"/>
  <c r="K24" i="76"/>
  <c r="O33" i="76"/>
  <c r="Y49" i="76"/>
  <c r="Z47" i="76"/>
  <c r="P25" i="76"/>
  <c r="I9" i="76"/>
  <c r="U33" i="76"/>
  <c r="K9" i="76"/>
  <c r="I25" i="76"/>
  <c r="U41" i="76"/>
  <c r="P44" i="76"/>
  <c r="P49" i="76" s="1"/>
  <c r="U49" i="76"/>
  <c r="P13" i="76"/>
  <c r="Z41" i="76"/>
  <c r="I41" i="76"/>
  <c r="K44" i="76"/>
  <c r="K49" i="76" s="1"/>
  <c r="I49" i="76"/>
  <c r="P28" i="76"/>
  <c r="N9" i="76"/>
  <c r="I17" i="76"/>
  <c r="P36" i="76"/>
  <c r="P41" i="76" s="1"/>
  <c r="Z33" i="76"/>
  <c r="K17" i="76"/>
  <c r="N25" i="76"/>
  <c r="I33" i="76"/>
  <c r="K33" i="76"/>
  <c r="U17" i="76"/>
  <c r="K23" i="76"/>
  <c r="S17" i="76"/>
  <c r="S25" i="76"/>
  <c r="S33" i="76"/>
  <c r="S41" i="76"/>
  <c r="S49" i="76"/>
  <c r="S9" i="76"/>
  <c r="X9" i="76"/>
  <c r="X17" i="76"/>
  <c r="X25" i="76"/>
  <c r="X33" i="76"/>
  <c r="X41" i="76"/>
  <c r="X49" i="76"/>
  <c r="Y52" i="75"/>
  <c r="X52" i="75"/>
  <c r="Z52" i="75" s="1"/>
  <c r="Y48" i="75"/>
  <c r="X48" i="75"/>
  <c r="T48" i="75"/>
  <c r="S48" i="75"/>
  <c r="U48" i="75" s="1"/>
  <c r="O48" i="75"/>
  <c r="N48" i="75"/>
  <c r="P48" i="75" s="1"/>
  <c r="J48" i="75"/>
  <c r="I48" i="75"/>
  <c r="K48" i="75" s="1"/>
  <c r="Y47" i="75"/>
  <c r="X47" i="75"/>
  <c r="T47" i="75"/>
  <c r="S47" i="75"/>
  <c r="O47" i="75"/>
  <c r="N47" i="75"/>
  <c r="J47" i="75"/>
  <c r="I47" i="75"/>
  <c r="K47" i="75" s="1"/>
  <c r="Y46" i="75"/>
  <c r="X46" i="75"/>
  <c r="Z46" i="75" s="1"/>
  <c r="T46" i="75"/>
  <c r="S46" i="75"/>
  <c r="U46" i="75" s="1"/>
  <c r="O46" i="75"/>
  <c r="N46" i="75"/>
  <c r="J46" i="75"/>
  <c r="I46" i="75"/>
  <c r="Y45" i="75"/>
  <c r="X45" i="75"/>
  <c r="T45" i="75"/>
  <c r="S45" i="75"/>
  <c r="U45" i="75" s="1"/>
  <c r="O45" i="75"/>
  <c r="N45" i="75"/>
  <c r="P45" i="75" s="1"/>
  <c r="J45" i="75"/>
  <c r="I45" i="75"/>
  <c r="K45" i="75" s="1"/>
  <c r="Y44" i="75"/>
  <c r="Y49" i="75" s="1"/>
  <c r="X44" i="75"/>
  <c r="T44" i="75"/>
  <c r="S44" i="75"/>
  <c r="O44" i="75"/>
  <c r="N44" i="75"/>
  <c r="J44" i="75"/>
  <c r="I44" i="75"/>
  <c r="K44" i="75" s="1"/>
  <c r="Y40" i="75"/>
  <c r="X40" i="75"/>
  <c r="Z40" i="75" s="1"/>
  <c r="T40" i="75"/>
  <c r="S40" i="75"/>
  <c r="U40" i="75" s="1"/>
  <c r="O40" i="75"/>
  <c r="N40" i="75"/>
  <c r="J40" i="75"/>
  <c r="I40" i="75"/>
  <c r="Y39" i="75"/>
  <c r="X39" i="75"/>
  <c r="T39" i="75"/>
  <c r="S39" i="75"/>
  <c r="U39" i="75" s="1"/>
  <c r="O39" i="75"/>
  <c r="N39" i="75"/>
  <c r="P39" i="75" s="1"/>
  <c r="J39" i="75"/>
  <c r="I39" i="75"/>
  <c r="K39" i="75" s="1"/>
  <c r="Y38" i="75"/>
  <c r="X38" i="75"/>
  <c r="T38" i="75"/>
  <c r="S38" i="75"/>
  <c r="O38" i="75"/>
  <c r="N38" i="75"/>
  <c r="J38" i="75"/>
  <c r="I38" i="75"/>
  <c r="K38" i="75" s="1"/>
  <c r="Y37" i="75"/>
  <c r="X37" i="75"/>
  <c r="Z37" i="75" s="1"/>
  <c r="T37" i="75"/>
  <c r="S37" i="75"/>
  <c r="U37" i="75" s="1"/>
  <c r="O37" i="75"/>
  <c r="N37" i="75"/>
  <c r="J37" i="75"/>
  <c r="I37" i="75"/>
  <c r="Y36" i="75"/>
  <c r="X36" i="75"/>
  <c r="T36" i="75"/>
  <c r="S36" i="75"/>
  <c r="U36" i="75" s="1"/>
  <c r="O36" i="75"/>
  <c r="N36" i="75"/>
  <c r="P36" i="75" s="1"/>
  <c r="J36" i="75"/>
  <c r="J41" i="75" s="1"/>
  <c r="I36" i="75"/>
  <c r="K36" i="75" s="1"/>
  <c r="Y32" i="75"/>
  <c r="X32" i="75"/>
  <c r="T32" i="75"/>
  <c r="S32" i="75"/>
  <c r="O32" i="75"/>
  <c r="N32" i="75"/>
  <c r="J32" i="75"/>
  <c r="I32" i="75"/>
  <c r="K32" i="75" s="1"/>
  <c r="Y31" i="75"/>
  <c r="X31" i="75"/>
  <c r="Z31" i="75" s="1"/>
  <c r="T31" i="75"/>
  <c r="S31" i="75"/>
  <c r="U31" i="75" s="1"/>
  <c r="O31" i="75"/>
  <c r="N31" i="75"/>
  <c r="J31" i="75"/>
  <c r="I31" i="75"/>
  <c r="Y30" i="75"/>
  <c r="X30" i="75"/>
  <c r="T30" i="75"/>
  <c r="S30" i="75"/>
  <c r="U30" i="75" s="1"/>
  <c r="O30" i="75"/>
  <c r="N30" i="75"/>
  <c r="P30" i="75" s="1"/>
  <c r="J30" i="75"/>
  <c r="I30" i="75"/>
  <c r="K30" i="75" s="1"/>
  <c r="Y29" i="75"/>
  <c r="X29" i="75"/>
  <c r="T29" i="75"/>
  <c r="S29" i="75"/>
  <c r="O29" i="75"/>
  <c r="N29" i="75"/>
  <c r="J29" i="75"/>
  <c r="I29" i="75"/>
  <c r="K29" i="75" s="1"/>
  <c r="Y28" i="75"/>
  <c r="X28" i="75"/>
  <c r="X33" i="75" s="1"/>
  <c r="T28" i="75"/>
  <c r="T33" i="75" s="1"/>
  <c r="S28" i="75"/>
  <c r="U28" i="75" s="1"/>
  <c r="O28" i="75"/>
  <c r="O33" i="75" s="1"/>
  <c r="N28" i="75"/>
  <c r="J28" i="75"/>
  <c r="I28" i="75"/>
  <c r="Y24" i="75"/>
  <c r="X24" i="75"/>
  <c r="T24" i="75"/>
  <c r="S24" i="75"/>
  <c r="U24" i="75" s="1"/>
  <c r="O24" i="75"/>
  <c r="N24" i="75"/>
  <c r="P24" i="75" s="1"/>
  <c r="J24" i="75"/>
  <c r="I24" i="75"/>
  <c r="K24" i="75" s="1"/>
  <c r="Y23" i="75"/>
  <c r="X23" i="75"/>
  <c r="T23" i="75"/>
  <c r="S23" i="75"/>
  <c r="O23" i="75"/>
  <c r="N23" i="75"/>
  <c r="J23" i="75"/>
  <c r="I23" i="75"/>
  <c r="K23" i="75" s="1"/>
  <c r="Y22" i="75"/>
  <c r="X22" i="75"/>
  <c r="Z22" i="75" s="1"/>
  <c r="T22" i="75"/>
  <c r="S22" i="75"/>
  <c r="U22" i="75" s="1"/>
  <c r="O22" i="75"/>
  <c r="N22" i="75"/>
  <c r="J22" i="75"/>
  <c r="I22" i="75"/>
  <c r="Y21" i="75"/>
  <c r="X21" i="75"/>
  <c r="T21" i="75"/>
  <c r="S21" i="75"/>
  <c r="U21" i="75" s="1"/>
  <c r="O21" i="75"/>
  <c r="N21" i="75"/>
  <c r="P21" i="75" s="1"/>
  <c r="J21" i="75"/>
  <c r="I21" i="75"/>
  <c r="K21" i="75" s="1"/>
  <c r="Y20" i="75"/>
  <c r="Y25" i="75" s="1"/>
  <c r="X20" i="75"/>
  <c r="T20" i="75"/>
  <c r="S20" i="75"/>
  <c r="O20" i="75"/>
  <c r="N20" i="75"/>
  <c r="J20" i="75"/>
  <c r="I20" i="75"/>
  <c r="K20" i="75" s="1"/>
  <c r="Y16" i="75"/>
  <c r="X16" i="75"/>
  <c r="Z16" i="75" s="1"/>
  <c r="T16" i="75"/>
  <c r="S16" i="75"/>
  <c r="U16" i="75" s="1"/>
  <c r="O16" i="75"/>
  <c r="N16" i="75"/>
  <c r="J16" i="75"/>
  <c r="I16" i="75"/>
  <c r="Y15" i="75"/>
  <c r="X15" i="75"/>
  <c r="T15" i="75"/>
  <c r="S15" i="75"/>
  <c r="U15" i="75" s="1"/>
  <c r="O15" i="75"/>
  <c r="N15" i="75"/>
  <c r="P15" i="75" s="1"/>
  <c r="J15" i="75"/>
  <c r="I15" i="75"/>
  <c r="K15" i="75" s="1"/>
  <c r="Y14" i="75"/>
  <c r="X14" i="75"/>
  <c r="T14" i="75"/>
  <c r="S14" i="75"/>
  <c r="O14" i="75"/>
  <c r="N14" i="75"/>
  <c r="J14" i="75"/>
  <c r="I14" i="75"/>
  <c r="K14" i="75" s="1"/>
  <c r="Y13" i="75"/>
  <c r="X13" i="75"/>
  <c r="Z13" i="75" s="1"/>
  <c r="T13" i="75"/>
  <c r="S13" i="75"/>
  <c r="U13" i="75" s="1"/>
  <c r="O13" i="75"/>
  <c r="N13" i="75"/>
  <c r="J13" i="75"/>
  <c r="I13" i="75"/>
  <c r="Y12" i="75"/>
  <c r="X12" i="75"/>
  <c r="T12" i="75"/>
  <c r="S12" i="75"/>
  <c r="U12" i="75" s="1"/>
  <c r="O12" i="75"/>
  <c r="N12" i="75"/>
  <c r="N17" i="75" s="1"/>
  <c r="J12" i="75"/>
  <c r="J17" i="75" s="1"/>
  <c r="I12" i="75"/>
  <c r="K12" i="75" s="1"/>
  <c r="Y8" i="75"/>
  <c r="X8" i="75"/>
  <c r="T8" i="75"/>
  <c r="S8" i="75"/>
  <c r="O8" i="75"/>
  <c r="N8" i="75"/>
  <c r="J8" i="75"/>
  <c r="I8" i="75"/>
  <c r="K8" i="75" s="1"/>
  <c r="Y7" i="75"/>
  <c r="X7" i="75"/>
  <c r="Z7" i="75" s="1"/>
  <c r="T7" i="75"/>
  <c r="S7" i="75"/>
  <c r="U7" i="75" s="1"/>
  <c r="O7" i="75"/>
  <c r="N7" i="75"/>
  <c r="J7" i="75"/>
  <c r="I7" i="75"/>
  <c r="Y6" i="75"/>
  <c r="X6" i="75"/>
  <c r="T6" i="75"/>
  <c r="S6" i="75"/>
  <c r="U6" i="75" s="1"/>
  <c r="O6" i="75"/>
  <c r="N6" i="75"/>
  <c r="P6" i="75" s="1"/>
  <c r="J6" i="75"/>
  <c r="I6" i="75"/>
  <c r="K6" i="75" s="1"/>
  <c r="Y5" i="75"/>
  <c r="X5" i="75"/>
  <c r="T5" i="75"/>
  <c r="S5" i="75"/>
  <c r="O5" i="75"/>
  <c r="N5" i="75"/>
  <c r="J5" i="75"/>
  <c r="I5" i="75"/>
  <c r="K5" i="75" s="1"/>
  <c r="Y4" i="75"/>
  <c r="X4" i="75"/>
  <c r="X9" i="75" s="1"/>
  <c r="T4" i="75"/>
  <c r="T9" i="75" s="1"/>
  <c r="S4" i="75"/>
  <c r="U4" i="75" s="1"/>
  <c r="O4" i="75"/>
  <c r="O9" i="75" s="1"/>
  <c r="N4" i="75"/>
  <c r="J4" i="75"/>
  <c r="I4" i="75"/>
  <c r="U25" i="76" l="1"/>
  <c r="K25" i="76"/>
  <c r="P33" i="76"/>
  <c r="Z17" i="76"/>
  <c r="P17" i="76"/>
  <c r="Y9" i="75"/>
  <c r="O17" i="75"/>
  <c r="T17" i="75"/>
  <c r="J49" i="75"/>
  <c r="P5" i="75"/>
  <c r="Z6" i="75"/>
  <c r="P8" i="75"/>
  <c r="X17" i="75"/>
  <c r="P14" i="75"/>
  <c r="Z15" i="75"/>
  <c r="N25" i="75"/>
  <c r="Z21" i="75"/>
  <c r="Z25" i="75" s="1"/>
  <c r="P23" i="75"/>
  <c r="Z24" i="75"/>
  <c r="P29" i="75"/>
  <c r="Z30" i="75"/>
  <c r="P32" i="75"/>
  <c r="Z36" i="75"/>
  <c r="Z41" i="75" s="1"/>
  <c r="P38" i="75"/>
  <c r="Z39" i="75"/>
  <c r="P44" i="75"/>
  <c r="Z45" i="75"/>
  <c r="Z49" i="75" s="1"/>
  <c r="P47" i="75"/>
  <c r="P49" i="75" s="1"/>
  <c r="Z48" i="75"/>
  <c r="T41" i="75"/>
  <c r="Y17" i="75"/>
  <c r="Y41" i="75"/>
  <c r="O49" i="75"/>
  <c r="Y33" i="75"/>
  <c r="O41" i="75"/>
  <c r="J25" i="75"/>
  <c r="O25" i="75"/>
  <c r="K4" i="75"/>
  <c r="K9" i="75" s="1"/>
  <c r="U5" i="75"/>
  <c r="U9" i="75" s="1"/>
  <c r="K7" i="75"/>
  <c r="U8" i="75"/>
  <c r="K13" i="75"/>
  <c r="U14" i="75"/>
  <c r="K16" i="75"/>
  <c r="U20" i="75"/>
  <c r="K22" i="75"/>
  <c r="U23" i="75"/>
  <c r="K28" i="75"/>
  <c r="K33" i="75" s="1"/>
  <c r="U29" i="75"/>
  <c r="U33" i="75" s="1"/>
  <c r="K31" i="75"/>
  <c r="U32" i="75"/>
  <c r="K37" i="75"/>
  <c r="U38" i="75"/>
  <c r="K40" i="75"/>
  <c r="U44" i="75"/>
  <c r="K46" i="75"/>
  <c r="U47" i="75"/>
  <c r="K17" i="75"/>
  <c r="J9" i="75"/>
  <c r="T25" i="75"/>
  <c r="J33" i="75"/>
  <c r="T49" i="75"/>
  <c r="N9" i="75"/>
  <c r="Z5" i="75"/>
  <c r="P7" i="75"/>
  <c r="Z8" i="75"/>
  <c r="P13" i="75"/>
  <c r="Z14" i="75"/>
  <c r="P16" i="75"/>
  <c r="Z20" i="75"/>
  <c r="P22" i="75"/>
  <c r="Z23" i="75"/>
  <c r="N33" i="75"/>
  <c r="Z29" i="75"/>
  <c r="P31" i="75"/>
  <c r="Z32" i="75"/>
  <c r="P37" i="75"/>
  <c r="P41" i="75" s="1"/>
  <c r="Z38" i="75"/>
  <c r="P40" i="75"/>
  <c r="Z44" i="75"/>
  <c r="P46" i="75"/>
  <c r="Z47" i="75"/>
  <c r="K25" i="75"/>
  <c r="U41" i="75"/>
  <c r="U25" i="75"/>
  <c r="K41" i="75"/>
  <c r="K49" i="75"/>
  <c r="U49" i="75"/>
  <c r="U17" i="75"/>
  <c r="N41" i="75"/>
  <c r="N49" i="75"/>
  <c r="P4" i="75"/>
  <c r="P9" i="75" s="1"/>
  <c r="P12" i="75"/>
  <c r="P20" i="75"/>
  <c r="P28" i="75"/>
  <c r="S9" i="75"/>
  <c r="S17" i="75"/>
  <c r="S25" i="75"/>
  <c r="S33" i="75"/>
  <c r="S41" i="75"/>
  <c r="S49" i="75"/>
  <c r="X49" i="75"/>
  <c r="X25" i="75"/>
  <c r="X41" i="75"/>
  <c r="Z4" i="75"/>
  <c r="Z12" i="75"/>
  <c r="Z28" i="75"/>
  <c r="I49" i="75"/>
  <c r="I9" i="75"/>
  <c r="I25" i="75"/>
  <c r="I17" i="75"/>
  <c r="I33" i="75"/>
  <c r="I41" i="75"/>
  <c r="Y52" i="74"/>
  <c r="X52" i="74"/>
  <c r="Y48" i="74"/>
  <c r="X48" i="74"/>
  <c r="T48" i="74"/>
  <c r="S48" i="74"/>
  <c r="O48" i="74"/>
  <c r="N48" i="74"/>
  <c r="P48" i="74" s="1"/>
  <c r="J48" i="74"/>
  <c r="I48" i="74"/>
  <c r="K48" i="74" s="1"/>
  <c r="Y47" i="74"/>
  <c r="X47" i="74"/>
  <c r="Z47" i="74" s="1"/>
  <c r="T47" i="74"/>
  <c r="S47" i="74"/>
  <c r="O47" i="74"/>
  <c r="N47" i="74"/>
  <c r="J47" i="74"/>
  <c r="I47" i="74"/>
  <c r="Y46" i="74"/>
  <c r="X46" i="74"/>
  <c r="Z46" i="74" s="1"/>
  <c r="T46" i="74"/>
  <c r="S46" i="74"/>
  <c r="U46" i="74" s="1"/>
  <c r="O46" i="74"/>
  <c r="N46" i="74"/>
  <c r="P46" i="74" s="1"/>
  <c r="J46" i="74"/>
  <c r="I46" i="74"/>
  <c r="Y45" i="74"/>
  <c r="X45" i="74"/>
  <c r="Z45" i="74" s="1"/>
  <c r="T45" i="74"/>
  <c r="S45" i="74"/>
  <c r="O45" i="74"/>
  <c r="N45" i="74"/>
  <c r="P45" i="74" s="1"/>
  <c r="J45" i="74"/>
  <c r="I45" i="74"/>
  <c r="K45" i="74" s="1"/>
  <c r="Y44" i="74"/>
  <c r="Y49" i="74" s="1"/>
  <c r="X44" i="74"/>
  <c r="T44" i="74"/>
  <c r="S44" i="74"/>
  <c r="O44" i="74"/>
  <c r="N44" i="74"/>
  <c r="P44" i="74" s="1"/>
  <c r="J44" i="74"/>
  <c r="I44" i="74"/>
  <c r="Y40" i="74"/>
  <c r="X40" i="74"/>
  <c r="T40" i="74"/>
  <c r="S40" i="74"/>
  <c r="O40" i="74"/>
  <c r="N40" i="74"/>
  <c r="J40" i="74"/>
  <c r="I40" i="74"/>
  <c r="Y39" i="74"/>
  <c r="X39" i="74"/>
  <c r="T39" i="74"/>
  <c r="S39" i="74"/>
  <c r="O39" i="74"/>
  <c r="N39" i="74"/>
  <c r="J39" i="74"/>
  <c r="I39" i="74"/>
  <c r="Y38" i="74"/>
  <c r="X38" i="74"/>
  <c r="T38" i="74"/>
  <c r="S38" i="74"/>
  <c r="O38" i="74"/>
  <c r="N38" i="74"/>
  <c r="J38" i="74"/>
  <c r="I38" i="74"/>
  <c r="Y37" i="74"/>
  <c r="X37" i="74"/>
  <c r="T37" i="74"/>
  <c r="S37" i="74"/>
  <c r="O37" i="74"/>
  <c r="N37" i="74"/>
  <c r="P37" i="74" s="1"/>
  <c r="J37" i="74"/>
  <c r="I37" i="74"/>
  <c r="Y36" i="74"/>
  <c r="X36" i="74"/>
  <c r="T36" i="74"/>
  <c r="S36" i="74"/>
  <c r="O36" i="74"/>
  <c r="N36" i="74"/>
  <c r="J36" i="74"/>
  <c r="I36" i="74"/>
  <c r="Y32" i="74"/>
  <c r="X32" i="74"/>
  <c r="T32" i="74"/>
  <c r="S32" i="74"/>
  <c r="O32" i="74"/>
  <c r="N32" i="74"/>
  <c r="J32" i="74"/>
  <c r="I32" i="74"/>
  <c r="Y31" i="74"/>
  <c r="X31" i="74"/>
  <c r="Z31" i="74" s="1"/>
  <c r="T31" i="74"/>
  <c r="S31" i="74"/>
  <c r="O31" i="74"/>
  <c r="N31" i="74"/>
  <c r="J31" i="74"/>
  <c r="I31" i="74"/>
  <c r="Y30" i="74"/>
  <c r="X30" i="74"/>
  <c r="T30" i="74"/>
  <c r="S30" i="74"/>
  <c r="O30" i="74"/>
  <c r="N30" i="74"/>
  <c r="J30" i="74"/>
  <c r="I30" i="74"/>
  <c r="Y29" i="74"/>
  <c r="X29" i="74"/>
  <c r="T29" i="74"/>
  <c r="S29" i="74"/>
  <c r="O29" i="74"/>
  <c r="N29" i="74"/>
  <c r="J29" i="74"/>
  <c r="I29" i="74"/>
  <c r="Y28" i="74"/>
  <c r="X28" i="74"/>
  <c r="T28" i="74"/>
  <c r="S28" i="74"/>
  <c r="O28" i="74"/>
  <c r="N28" i="74"/>
  <c r="J28" i="74"/>
  <c r="I28" i="74"/>
  <c r="Y24" i="74"/>
  <c r="X24" i="74"/>
  <c r="T24" i="74"/>
  <c r="S24" i="74"/>
  <c r="O24" i="74"/>
  <c r="N24" i="74"/>
  <c r="J24" i="74"/>
  <c r="I24" i="74"/>
  <c r="K24" i="74" s="1"/>
  <c r="Y23" i="74"/>
  <c r="X23" i="74"/>
  <c r="Z23" i="74" s="1"/>
  <c r="T23" i="74"/>
  <c r="S23" i="74"/>
  <c r="O23" i="74"/>
  <c r="N23" i="74"/>
  <c r="J23" i="74"/>
  <c r="I23" i="74"/>
  <c r="Y22" i="74"/>
  <c r="X22" i="74"/>
  <c r="T22" i="74"/>
  <c r="S22" i="74"/>
  <c r="U22" i="74" s="1"/>
  <c r="O22" i="74"/>
  <c r="N22" i="74"/>
  <c r="P22" i="74" s="1"/>
  <c r="J22" i="74"/>
  <c r="I22" i="74"/>
  <c r="Y21" i="74"/>
  <c r="X21" i="74"/>
  <c r="Z21" i="74" s="1"/>
  <c r="T21" i="74"/>
  <c r="S21" i="74"/>
  <c r="O21" i="74"/>
  <c r="N21" i="74"/>
  <c r="J21" i="74"/>
  <c r="I21" i="74"/>
  <c r="K21" i="74" s="1"/>
  <c r="Y20" i="74"/>
  <c r="X20" i="74"/>
  <c r="X25" i="74" s="1"/>
  <c r="T20" i="74"/>
  <c r="S20" i="74"/>
  <c r="O20" i="74"/>
  <c r="N20" i="74"/>
  <c r="P20" i="74" s="1"/>
  <c r="J20" i="74"/>
  <c r="I20" i="74"/>
  <c r="Y16" i="74"/>
  <c r="X16" i="74"/>
  <c r="T16" i="74"/>
  <c r="S16" i="74"/>
  <c r="O16" i="74"/>
  <c r="N16" i="74"/>
  <c r="P16" i="74" s="1"/>
  <c r="J16" i="74"/>
  <c r="I16" i="74"/>
  <c r="Y15" i="74"/>
  <c r="X15" i="74"/>
  <c r="Z15" i="74" s="1"/>
  <c r="T15" i="74"/>
  <c r="S15" i="74"/>
  <c r="U15" i="74" s="1"/>
  <c r="O15" i="74"/>
  <c r="N15" i="74"/>
  <c r="P15" i="74" s="1"/>
  <c r="J15" i="74"/>
  <c r="I15" i="74"/>
  <c r="Y14" i="74"/>
  <c r="X14" i="74"/>
  <c r="T14" i="74"/>
  <c r="S14" i="74"/>
  <c r="U14" i="74" s="1"/>
  <c r="O14" i="74"/>
  <c r="N14" i="74"/>
  <c r="J14" i="74"/>
  <c r="I14" i="74"/>
  <c r="Y13" i="74"/>
  <c r="X13" i="74"/>
  <c r="T13" i="74"/>
  <c r="S13" i="74"/>
  <c r="O13" i="74"/>
  <c r="N13" i="74"/>
  <c r="J13" i="74"/>
  <c r="I13" i="74"/>
  <c r="K13" i="74" s="1"/>
  <c r="Y12" i="74"/>
  <c r="X12" i="74"/>
  <c r="T12" i="74"/>
  <c r="S12" i="74"/>
  <c r="O12" i="74"/>
  <c r="N12" i="74"/>
  <c r="J12" i="74"/>
  <c r="I12" i="74"/>
  <c r="Y8" i="74"/>
  <c r="X8" i="74"/>
  <c r="T8" i="74"/>
  <c r="S8" i="74"/>
  <c r="U8" i="74" s="1"/>
  <c r="O8" i="74"/>
  <c r="N8" i="74"/>
  <c r="J8" i="74"/>
  <c r="I8" i="74"/>
  <c r="Y7" i="74"/>
  <c r="X7" i="74"/>
  <c r="Z7" i="74" s="1"/>
  <c r="T7" i="74"/>
  <c r="S7" i="74"/>
  <c r="U7" i="74" s="1"/>
  <c r="O7" i="74"/>
  <c r="N7" i="74"/>
  <c r="J7" i="74"/>
  <c r="I7" i="74"/>
  <c r="Y6" i="74"/>
  <c r="X6" i="74"/>
  <c r="T6" i="74"/>
  <c r="S6" i="74"/>
  <c r="O6" i="74"/>
  <c r="N6" i="74"/>
  <c r="J6" i="74"/>
  <c r="I6" i="74"/>
  <c r="Y5" i="74"/>
  <c r="X5" i="74"/>
  <c r="T5" i="74"/>
  <c r="S5" i="74"/>
  <c r="O5" i="74"/>
  <c r="P5" i="74" s="1"/>
  <c r="N5" i="74"/>
  <c r="J5" i="74"/>
  <c r="I5" i="74"/>
  <c r="Y4" i="74"/>
  <c r="X4" i="74"/>
  <c r="T4" i="74"/>
  <c r="S4" i="74"/>
  <c r="U4" i="74" s="1"/>
  <c r="O4" i="74"/>
  <c r="N4" i="74"/>
  <c r="J4" i="74"/>
  <c r="I4" i="74"/>
  <c r="Z33" i="75" l="1"/>
  <c r="Z17" i="75"/>
  <c r="P33" i="75"/>
  <c r="P25" i="75"/>
  <c r="Z9" i="75"/>
  <c r="P17" i="75"/>
  <c r="Z8" i="74"/>
  <c r="Z48" i="74"/>
  <c r="P38" i="74"/>
  <c r="Z4" i="74"/>
  <c r="Z28" i="74"/>
  <c r="P39" i="74"/>
  <c r="X9" i="74"/>
  <c r="K29" i="74"/>
  <c r="U30" i="74"/>
  <c r="Z13" i="74"/>
  <c r="Z17" i="74" s="1"/>
  <c r="T17" i="74"/>
  <c r="Y9" i="74"/>
  <c r="P23" i="74"/>
  <c r="Z24" i="74"/>
  <c r="Z39" i="74"/>
  <c r="P47" i="74"/>
  <c r="P49" i="74" s="1"/>
  <c r="Z29" i="74"/>
  <c r="K30" i="74"/>
  <c r="P12" i="74"/>
  <c r="K4" i="74"/>
  <c r="K7" i="74"/>
  <c r="S25" i="74"/>
  <c r="K40" i="74"/>
  <c r="P13" i="74"/>
  <c r="P17" i="74" s="1"/>
  <c r="Z14" i="74"/>
  <c r="T25" i="74"/>
  <c r="K31" i="74"/>
  <c r="Z16" i="74"/>
  <c r="P21" i="74"/>
  <c r="Z22" i="74"/>
  <c r="P24" i="74"/>
  <c r="K36" i="74"/>
  <c r="U37" i="74"/>
  <c r="P40" i="74"/>
  <c r="P41" i="74" s="1"/>
  <c r="X49" i="74"/>
  <c r="K39" i="74"/>
  <c r="J49" i="74"/>
  <c r="I9" i="74"/>
  <c r="U5" i="74"/>
  <c r="Z12" i="74"/>
  <c r="P14" i="74"/>
  <c r="P36" i="74"/>
  <c r="Z37" i="74"/>
  <c r="N9" i="74"/>
  <c r="O25" i="74"/>
  <c r="X33" i="74"/>
  <c r="K32" i="74"/>
  <c r="T41" i="74"/>
  <c r="Z40" i="74"/>
  <c r="Z5" i="74"/>
  <c r="K16" i="74"/>
  <c r="P29" i="74"/>
  <c r="Y33" i="74"/>
  <c r="Z36" i="74"/>
  <c r="I33" i="74"/>
  <c r="K6" i="74"/>
  <c r="K12" i="74"/>
  <c r="U13" i="74"/>
  <c r="K15" i="74"/>
  <c r="Y25" i="74"/>
  <c r="N33" i="74"/>
  <c r="U38" i="74"/>
  <c r="O49" i="74"/>
  <c r="Z52" i="74"/>
  <c r="S33" i="74"/>
  <c r="Z32" i="74"/>
  <c r="Z38" i="74"/>
  <c r="U29" i="74"/>
  <c r="Z30" i="74"/>
  <c r="Z33" i="74" s="1"/>
  <c r="J41" i="74"/>
  <c r="P4" i="74"/>
  <c r="P8" i="74"/>
  <c r="N17" i="74"/>
  <c r="O17" i="74"/>
  <c r="P28" i="74"/>
  <c r="P32" i="74"/>
  <c r="N41" i="74"/>
  <c r="O41" i="74"/>
  <c r="K8" i="74"/>
  <c r="Z6" i="74"/>
  <c r="T9" i="74"/>
  <c r="X17" i="74"/>
  <c r="U28" i="74"/>
  <c r="U32" i="74"/>
  <c r="X41" i="74"/>
  <c r="K28" i="74"/>
  <c r="J17" i="74"/>
  <c r="P7" i="74"/>
  <c r="S17" i="74"/>
  <c r="I25" i="74"/>
  <c r="U21" i="74"/>
  <c r="K23" i="74"/>
  <c r="U24" i="74"/>
  <c r="P31" i="74"/>
  <c r="S41" i="74"/>
  <c r="K44" i="74"/>
  <c r="U45" i="74"/>
  <c r="K47" i="74"/>
  <c r="U48" i="74"/>
  <c r="P6" i="74"/>
  <c r="Y17" i="74"/>
  <c r="K14" i="74"/>
  <c r="P30" i="74"/>
  <c r="Y41" i="74"/>
  <c r="K38" i="74"/>
  <c r="J25" i="74"/>
  <c r="U31" i="74"/>
  <c r="K5" i="74"/>
  <c r="U6" i="74"/>
  <c r="S9" i="74"/>
  <c r="U16" i="74"/>
  <c r="U20" i="74"/>
  <c r="K22" i="74"/>
  <c r="U23" i="74"/>
  <c r="U40" i="74"/>
  <c r="U44" i="74"/>
  <c r="K46" i="74"/>
  <c r="U47" i="74"/>
  <c r="K37" i="74"/>
  <c r="T49" i="74"/>
  <c r="U39" i="74"/>
  <c r="O9" i="74"/>
  <c r="Z20" i="74"/>
  <c r="O33" i="74"/>
  <c r="Z44" i="74"/>
  <c r="Z49" i="74" s="1"/>
  <c r="U36" i="74"/>
  <c r="I49" i="74"/>
  <c r="J33" i="74"/>
  <c r="T33" i="74"/>
  <c r="K20" i="74"/>
  <c r="N25" i="74"/>
  <c r="N49" i="74"/>
  <c r="J9" i="74"/>
  <c r="I17" i="74"/>
  <c r="I41" i="74"/>
  <c r="S49" i="74"/>
  <c r="U12" i="74"/>
  <c r="K41" i="74" l="1"/>
  <c r="P25" i="74"/>
  <c r="U9" i="74"/>
  <c r="Z41" i="74"/>
  <c r="U17" i="74"/>
  <c r="Z25" i="74"/>
  <c r="K49" i="74"/>
  <c r="K17" i="74"/>
  <c r="U49" i="74"/>
  <c r="Z9" i="74"/>
  <c r="U33" i="74"/>
  <c r="P33" i="74"/>
  <c r="K25" i="74"/>
  <c r="K33" i="74"/>
  <c r="U25" i="74"/>
  <c r="K9" i="74"/>
  <c r="P9" i="74"/>
  <c r="U41" i="74"/>
</calcChain>
</file>

<file path=xl/sharedStrings.xml><?xml version="1.0" encoding="utf-8"?>
<sst xmlns="http://schemas.openxmlformats.org/spreadsheetml/2006/main" count="528" uniqueCount="17">
  <si>
    <t>年齢</t>
  </si>
  <si>
    <t>男</t>
  </si>
  <si>
    <t>女</t>
  </si>
  <si>
    <t>計</t>
  </si>
  <si>
    <t xml:space="preserve"> </t>
  </si>
  <si>
    <t>計</t>
    <phoneticPr fontId="3"/>
  </si>
  <si>
    <t>年齢</t>
    <phoneticPr fontId="3"/>
  </si>
  <si>
    <t>男</t>
    <phoneticPr fontId="3"/>
  </si>
  <si>
    <t>女</t>
    <phoneticPr fontId="3"/>
  </si>
  <si>
    <t>119以上</t>
    <phoneticPr fontId="3"/>
  </si>
  <si>
    <t>総人口</t>
    <rPh sb="0" eb="1">
      <t>ソウ</t>
    </rPh>
    <rPh sb="1" eb="3">
      <t>ジンコウ</t>
    </rPh>
    <phoneticPr fontId="3"/>
  </si>
  <si>
    <t>（人）</t>
    <rPh sb="1" eb="2">
      <t>ニン</t>
    </rPh>
    <phoneticPr fontId="3"/>
  </si>
  <si>
    <t>総合計</t>
  </si>
  <si>
    <t>年齢別人口集計表（令和8年4月末）</t>
    <phoneticPr fontId="3"/>
  </si>
  <si>
    <t>年齢別人口集計表（令和8年5月末）</t>
    <phoneticPr fontId="3"/>
  </si>
  <si>
    <t>年齢別人口集計表（令和8年6月末）</t>
    <phoneticPr fontId="3"/>
  </si>
  <si>
    <t>年齢別人口集計表（令和8年7月末）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</si>
</sst>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38" fontId="2" fillId="2" borderId="1" xfId="1" applyFont="1" applyFill="1" applyBorder="1"/>
    <xf numFmtId="0" fontId="0" fillId="0" borderId="0" xfId="0" applyAlignment="1">
      <alignment vertical="center"/>
    </xf>
    <xf numFmtId="38" fontId="2" fillId="2" borderId="0" xfId="1" applyFont="1" applyFill="1"/>
    <xf numFmtId="38" fontId="1" fillId="0" borderId="0" xfId="1"/>
    <xf numFmtId="38" fontId="2" fillId="2" borderId="2" xfId="1" applyFont="1" applyFill="1" applyBorder="1"/>
    <xf numFmtId="38" fontId="2" fillId="2" borderId="0" xfId="1" applyFont="1" applyFill="1" applyBorder="1" applyAlignment="1">
      <alignment horizontal="center"/>
    </xf>
    <xf numFmtId="38" fontId="2" fillId="2" borderId="1" xfId="1" applyFont="1" applyFill="1" applyBorder="1" applyAlignment="1">
      <alignment horizontal="center"/>
    </xf>
    <xf numFmtId="38" fontId="2" fillId="2" borderId="3" xfId="1" applyFont="1" applyFill="1" applyBorder="1"/>
    <xf numFmtId="0" fontId="0" fillId="0" borderId="1" xfId="0" applyBorder="1"/>
    <xf numFmtId="38" fontId="1" fillId="0" borderId="1" xfId="1" applyBorder="1"/>
    <xf numFmtId="38" fontId="1" fillId="0" borderId="3" xfId="1" applyBorder="1"/>
    <xf numFmtId="38" fontId="1" fillId="0" borderId="1" xfId="1" applyBorder="1" applyAlignment="1">
      <alignment horizontal="center"/>
    </xf>
    <xf numFmtId="38" fontId="1" fillId="0" borderId="4" xfId="1" applyBorder="1"/>
    <xf numFmtId="38" fontId="1" fillId="0" borderId="5" xfId="1" applyBorder="1"/>
    <xf numFmtId="38" fontId="1" fillId="0" borderId="6" xfId="1" applyBorder="1"/>
    <xf numFmtId="38" fontId="1" fillId="0" borderId="0" xfId="1" applyBorder="1"/>
    <xf numFmtId="38" fontId="1" fillId="0" borderId="7" xfId="1" applyBorder="1" applyAlignment="1">
      <alignment horizontal="center"/>
    </xf>
    <xf numFmtId="38" fontId="1" fillId="0" borderId="8" xfId="1" applyBorder="1" applyAlignment="1">
      <alignment horizontal="center"/>
    </xf>
    <xf numFmtId="38" fontId="1" fillId="0" borderId="9" xfId="1" applyBorder="1" applyAlignment="1">
      <alignment horizontal="center"/>
    </xf>
    <xf numFmtId="38" fontId="1" fillId="0" borderId="10" xfId="1" applyBorder="1" applyAlignment="1">
      <alignment horizontal="right"/>
    </xf>
    <xf numFmtId="38" fontId="1" fillId="0" borderId="8" xfId="1" applyBorder="1"/>
    <xf numFmtId="38" fontId="1" fillId="0" borderId="9" xfId="1" applyBorder="1"/>
    <xf numFmtId="38" fontId="2" fillId="2" borderId="0" xfId="1" applyFont="1" applyFill="1" applyBorder="1"/>
    <xf numFmtId="38" fontId="1" fillId="0" borderId="11" xfId="1" applyBorder="1"/>
    <xf numFmtId="38" fontId="4" fillId="2" borderId="0" xfId="1" applyFont="1" applyFill="1"/>
    <xf numFmtId="38" fontId="0" fillId="0" borderId="1" xfId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6D0F-B1E0-495A-9FC4-BAC921BB9460}">
  <sheetPr>
    <pageSetUpPr fitToPage="1"/>
  </sheetPr>
  <dimension ref="A1:AE206"/>
  <sheetViews>
    <sheetView topLeftCell="H1" zoomScale="85" zoomScaleNormal="85" zoomScaleSheetLayoutView="85" workbookViewId="0">
      <selection activeCell="H1" sqref="H1"/>
    </sheetView>
  </sheetViews>
  <sheetFormatPr defaultColWidth="11.375" defaultRowHeight="13.5" x14ac:dyDescent="0.15"/>
  <cols>
    <col min="1" max="2" width="2.5" hidden="1" customWidth="1"/>
    <col min="3" max="6" width="11.375" style="2" hidden="1" customWidth="1"/>
    <col min="7" max="7" width="3.375" style="4" hidden="1" customWidth="1"/>
    <col min="8" max="11" width="7.875" style="4" customWidth="1"/>
    <col min="12" max="12" width="5.375" style="4" customWidth="1"/>
    <col min="13" max="16" width="7.875" style="4" customWidth="1"/>
    <col min="17" max="17" width="5.375" style="4" customWidth="1"/>
    <col min="18" max="21" width="7.875" style="4" customWidth="1"/>
    <col min="22" max="22" width="5.375" style="4" customWidth="1"/>
    <col min="23" max="26" width="7.875" style="4" customWidth="1"/>
    <col min="27" max="29" width="11.375" style="4" customWidth="1"/>
    <col min="30" max="30" width="10.625" style="4" customWidth="1"/>
    <col min="31" max="31" width="11.375" style="4" customWidth="1"/>
    <col min="32" max="16384" width="11.375" style="4"/>
  </cols>
  <sheetData>
    <row r="1" spans="1:31" s="3" customFormat="1" ht="15" customHeight="1" x14ac:dyDescent="0.15">
      <c r="A1" s="1"/>
      <c r="B1" s="1"/>
      <c r="C1" s="2" t="s">
        <v>0</v>
      </c>
      <c r="D1" s="2" t="s">
        <v>1</v>
      </c>
      <c r="E1" s="2" t="s">
        <v>2</v>
      </c>
      <c r="F1" s="2" t="s">
        <v>12</v>
      </c>
      <c r="H1" s="25" t="s">
        <v>13</v>
      </c>
      <c r="V1" s="3" t="s">
        <v>4</v>
      </c>
      <c r="AB1" s="4"/>
      <c r="AC1" s="4"/>
    </row>
    <row r="2" spans="1:31" s="3" customFormat="1" x14ac:dyDescent="0.15">
      <c r="A2" s="1"/>
      <c r="B2" s="1"/>
      <c r="C2" s="2">
        <v>0</v>
      </c>
      <c r="D2" s="2">
        <v>35</v>
      </c>
      <c r="E2" s="2">
        <v>31</v>
      </c>
      <c r="F2" s="2">
        <v>66</v>
      </c>
      <c r="H2" s="5"/>
      <c r="I2" s="5"/>
      <c r="J2" s="5"/>
      <c r="K2" s="5"/>
      <c r="M2" s="5"/>
      <c r="N2" s="5"/>
      <c r="O2" s="5"/>
      <c r="P2" s="5"/>
      <c r="R2" s="5"/>
      <c r="S2" s="5"/>
      <c r="T2" s="5"/>
      <c r="U2" s="5"/>
      <c r="W2" s="5"/>
      <c r="X2" s="5"/>
      <c r="Y2" s="5"/>
      <c r="Z2" s="5"/>
      <c r="AB2" s="4"/>
      <c r="AC2" s="4"/>
    </row>
    <row r="3" spans="1:31" s="3" customFormat="1" ht="12.75" customHeight="1" x14ac:dyDescent="0.15">
      <c r="A3" s="1"/>
      <c r="B3" s="1"/>
      <c r="C3" s="2">
        <v>1</v>
      </c>
      <c r="D3" s="2">
        <v>43</v>
      </c>
      <c r="E3" s="2">
        <v>39</v>
      </c>
      <c r="F3" s="2">
        <v>82</v>
      </c>
      <c r="G3" s="6"/>
      <c r="H3" s="7" t="s">
        <v>0</v>
      </c>
      <c r="I3" s="7" t="s">
        <v>1</v>
      </c>
      <c r="J3" s="7" t="s">
        <v>2</v>
      </c>
      <c r="K3" s="7" t="s">
        <v>3</v>
      </c>
      <c r="L3" s="8"/>
      <c r="M3" s="7" t="s">
        <v>0</v>
      </c>
      <c r="N3" s="7" t="s">
        <v>1</v>
      </c>
      <c r="O3" s="7" t="s">
        <v>2</v>
      </c>
      <c r="P3" s="7" t="s">
        <v>3</v>
      </c>
      <c r="Q3" s="8"/>
      <c r="R3" s="7" t="s">
        <v>0</v>
      </c>
      <c r="S3" s="7" t="s">
        <v>1</v>
      </c>
      <c r="T3" s="7" t="s">
        <v>2</v>
      </c>
      <c r="U3" s="7" t="s">
        <v>3</v>
      </c>
      <c r="V3" s="8"/>
      <c r="W3" s="7" t="s">
        <v>0</v>
      </c>
      <c r="X3" s="7" t="s">
        <v>1</v>
      </c>
      <c r="Y3" s="7" t="s">
        <v>2</v>
      </c>
      <c r="Z3" s="7" t="s">
        <v>3</v>
      </c>
      <c r="AA3" s="23"/>
      <c r="AB3" s="4"/>
      <c r="AC3" s="4"/>
    </row>
    <row r="4" spans="1:31" ht="12.75" customHeight="1" x14ac:dyDescent="0.15">
      <c r="A4" s="9"/>
      <c r="B4" s="9"/>
      <c r="C4" s="2">
        <v>2</v>
      </c>
      <c r="D4" s="2">
        <v>49</v>
      </c>
      <c r="E4" s="2">
        <v>38</v>
      </c>
      <c r="F4" s="2">
        <v>87</v>
      </c>
      <c r="H4" s="10">
        <v>0</v>
      </c>
      <c r="I4" s="10">
        <f>LOOKUP(H4,$C$2:$E$204,$D$2:$D$204)</f>
        <v>35</v>
      </c>
      <c r="J4" s="10">
        <f>LOOKUP(H4,$C$2:$E$204,$E$2:$E$204)</f>
        <v>31</v>
      </c>
      <c r="K4" s="10">
        <f>I4+J4</f>
        <v>66</v>
      </c>
      <c r="L4" s="11"/>
      <c r="M4" s="10">
        <v>5</v>
      </c>
      <c r="N4" s="10">
        <f>LOOKUP(M4,$C$4:$E$204,$D$4:$D$204)</f>
        <v>76</v>
      </c>
      <c r="O4" s="10">
        <f>LOOKUP(M4,$C$4:$E$204,$E$4:$E$204)</f>
        <v>86</v>
      </c>
      <c r="P4" s="10">
        <f>N4+O4</f>
        <v>162</v>
      </c>
      <c r="Q4" s="11"/>
      <c r="R4" s="10">
        <v>10</v>
      </c>
      <c r="S4" s="10">
        <f>LOOKUP(R4,$C$4:$E$204,$D$4:$D$204)</f>
        <v>117</v>
      </c>
      <c r="T4" s="10">
        <f>LOOKUP(R4,$C$4:$E$204,$E$4:$E$204)</f>
        <v>113</v>
      </c>
      <c r="U4" s="10">
        <f>S4+T4</f>
        <v>230</v>
      </c>
      <c r="V4" s="11"/>
      <c r="W4" s="10">
        <v>15</v>
      </c>
      <c r="X4" s="10">
        <f>LOOKUP(W4,$C$4:$E$204,$D$4:$D$204)</f>
        <v>168</v>
      </c>
      <c r="Y4" s="10">
        <f>LOOKUP(W4,$C$4:$E$204,$E$4:$E$204)</f>
        <v>157</v>
      </c>
      <c r="Z4" s="10">
        <f>X4+Y4</f>
        <v>325</v>
      </c>
    </row>
    <row r="5" spans="1:31" ht="12.75" customHeight="1" x14ac:dyDescent="0.15">
      <c r="A5" s="9"/>
      <c r="B5" s="9"/>
      <c r="C5" s="2">
        <v>3</v>
      </c>
      <c r="D5" s="2">
        <v>51</v>
      </c>
      <c r="E5" s="2">
        <v>59</v>
      </c>
      <c r="F5" s="2">
        <v>110</v>
      </c>
      <c r="H5" s="10">
        <v>1</v>
      </c>
      <c r="I5" s="10">
        <f>LOOKUP(H5,$C$2:$E$204,$D$2:$D$204)</f>
        <v>43</v>
      </c>
      <c r="J5" s="10">
        <f>LOOKUP(H5,$C$2:$E$204,$E$2:$E$204)</f>
        <v>39</v>
      </c>
      <c r="K5" s="10">
        <f>I5+J5</f>
        <v>82</v>
      </c>
      <c r="L5" s="11"/>
      <c r="M5" s="10">
        <v>6</v>
      </c>
      <c r="N5" s="10">
        <f>LOOKUP(M5,$C$4:$E$204,$D$4:$D$204)</f>
        <v>79</v>
      </c>
      <c r="O5" s="10">
        <f>LOOKUP(M5,$C$4:$E$204,$E$4:$E$204)</f>
        <v>73</v>
      </c>
      <c r="P5" s="10">
        <f>N5+O5</f>
        <v>152</v>
      </c>
      <c r="Q5" s="11"/>
      <c r="R5" s="10">
        <v>11</v>
      </c>
      <c r="S5" s="10">
        <f>LOOKUP(R5,$C$4:$E$204,$D$4:$D$204)</f>
        <v>134</v>
      </c>
      <c r="T5" s="10">
        <f>LOOKUP(R5,$C$4:$E$204,$E$4:$E$204)</f>
        <v>135</v>
      </c>
      <c r="U5" s="10">
        <f>S5+T5</f>
        <v>269</v>
      </c>
      <c r="V5" s="11"/>
      <c r="W5" s="10">
        <v>16</v>
      </c>
      <c r="X5" s="10">
        <f>LOOKUP(W5,$C$4:$E$204,$D$4:$D$204)</f>
        <v>152</v>
      </c>
      <c r="Y5" s="10">
        <f>LOOKUP(W5,$C$4:$E$204,$E$4:$E$204)</f>
        <v>148</v>
      </c>
      <c r="Z5" s="10">
        <f>X5+Y5</f>
        <v>300</v>
      </c>
      <c r="AE5" s="3"/>
    </row>
    <row r="6" spans="1:31" ht="12.75" customHeight="1" x14ac:dyDescent="0.15">
      <c r="A6" s="9"/>
      <c r="B6" s="9"/>
      <c r="C6" s="2">
        <v>4</v>
      </c>
      <c r="D6" s="2">
        <v>45</v>
      </c>
      <c r="E6" s="2">
        <v>46</v>
      </c>
      <c r="F6" s="2">
        <v>91</v>
      </c>
      <c r="H6" s="10">
        <v>2</v>
      </c>
      <c r="I6" s="10">
        <f>LOOKUP(H6,$C$2:$E$204,$D$2:$D$204)</f>
        <v>49</v>
      </c>
      <c r="J6" s="10">
        <f>LOOKUP(H6,$C$2:$E$204,$E$2:$E$204)</f>
        <v>38</v>
      </c>
      <c r="K6" s="10">
        <f>I6+J6</f>
        <v>87</v>
      </c>
      <c r="L6" s="11"/>
      <c r="M6" s="10">
        <v>7</v>
      </c>
      <c r="N6" s="10">
        <f>LOOKUP(M6,$C$4:$E$204,$D$4:$D$204)</f>
        <v>100</v>
      </c>
      <c r="O6" s="10">
        <f>LOOKUP(M6,$C$4:$E$204,$E$4:$E$204)</f>
        <v>77</v>
      </c>
      <c r="P6" s="10">
        <f>N6+O6</f>
        <v>177</v>
      </c>
      <c r="Q6" s="11"/>
      <c r="R6" s="10">
        <v>12</v>
      </c>
      <c r="S6" s="10">
        <f>LOOKUP(R6,$C$4:$E$204,$D$4:$D$204)</f>
        <v>118</v>
      </c>
      <c r="T6" s="10">
        <f>LOOKUP(R6,$C$4:$E$204,$E$4:$E$204)</f>
        <v>135</v>
      </c>
      <c r="U6" s="10">
        <f>S6+T6</f>
        <v>253</v>
      </c>
      <c r="V6" s="11"/>
      <c r="W6" s="10">
        <v>17</v>
      </c>
      <c r="X6" s="10">
        <f>LOOKUP(W6,$C$4:$E$204,$D$4:$D$204)</f>
        <v>157</v>
      </c>
      <c r="Y6" s="10">
        <f>LOOKUP(W6,$C$4:$E$204,$E$4:$E$204)</f>
        <v>159</v>
      </c>
      <c r="Z6" s="10">
        <f>X6+Y6</f>
        <v>316</v>
      </c>
    </row>
    <row r="7" spans="1:31" ht="12.75" customHeight="1" x14ac:dyDescent="0.15">
      <c r="A7" s="9"/>
      <c r="B7" s="9"/>
      <c r="C7" s="2">
        <v>5</v>
      </c>
      <c r="D7" s="2">
        <v>76</v>
      </c>
      <c r="E7" s="2">
        <v>86</v>
      </c>
      <c r="F7" s="2">
        <v>162</v>
      </c>
      <c r="H7" s="10">
        <v>3</v>
      </c>
      <c r="I7" s="10">
        <f>LOOKUP(H7,$C$2:$E$204,$D$2:$D$204)</f>
        <v>51</v>
      </c>
      <c r="J7" s="10">
        <f>LOOKUP(H7,$C$2:$E$204,$E$2:$E$204)</f>
        <v>59</v>
      </c>
      <c r="K7" s="10">
        <f>I7+J7</f>
        <v>110</v>
      </c>
      <c r="L7" s="11"/>
      <c r="M7" s="10">
        <v>8</v>
      </c>
      <c r="N7" s="10">
        <f>LOOKUP(M7,$C$4:$E$204,$D$4:$D$204)</f>
        <v>104</v>
      </c>
      <c r="O7" s="10">
        <f>LOOKUP(M7,$C$4:$E$204,$E$4:$E$204)</f>
        <v>92</v>
      </c>
      <c r="P7" s="10">
        <f>N7+O7</f>
        <v>196</v>
      </c>
      <c r="Q7" s="11"/>
      <c r="R7" s="10">
        <v>13</v>
      </c>
      <c r="S7" s="10">
        <f>LOOKUP(R7,$C$4:$E$204,$D$4:$D$204)</f>
        <v>131</v>
      </c>
      <c r="T7" s="10">
        <f>LOOKUP(R7,$C$4:$E$204,$E$4:$E$204)</f>
        <v>135</v>
      </c>
      <c r="U7" s="10">
        <f>S7+T7</f>
        <v>266</v>
      </c>
      <c r="V7" s="11"/>
      <c r="W7" s="10">
        <v>18</v>
      </c>
      <c r="X7" s="10">
        <f>LOOKUP(W7,$C$4:$E$204,$D$4:$D$204)</f>
        <v>176</v>
      </c>
      <c r="Y7" s="10">
        <f>LOOKUP(W7,$C$4:$E$204,$E$4:$E$204)</f>
        <v>168</v>
      </c>
      <c r="Z7" s="10">
        <f>X7+Y7</f>
        <v>344</v>
      </c>
    </row>
    <row r="8" spans="1:31" ht="12.75" customHeight="1" x14ac:dyDescent="0.15">
      <c r="A8" s="9"/>
      <c r="B8" s="9"/>
      <c r="C8" s="2">
        <v>6</v>
      </c>
      <c r="D8" s="2">
        <v>79</v>
      </c>
      <c r="E8" s="2">
        <v>73</v>
      </c>
      <c r="F8" s="2">
        <v>152</v>
      </c>
      <c r="H8" s="10">
        <v>4</v>
      </c>
      <c r="I8" s="10">
        <f>LOOKUP(H8,$C$2:$E$204,$D$2:$D$204)</f>
        <v>45</v>
      </c>
      <c r="J8" s="10">
        <f>LOOKUP(H8,$C$2:$E$204,$E$2:$E$204)</f>
        <v>46</v>
      </c>
      <c r="K8" s="10">
        <f>I8+J8</f>
        <v>91</v>
      </c>
      <c r="L8" s="11"/>
      <c r="M8" s="10">
        <v>9</v>
      </c>
      <c r="N8" s="10">
        <f>LOOKUP(M8,$C$4:$E$204,$D$4:$D$204)</f>
        <v>113</v>
      </c>
      <c r="O8" s="10">
        <f>LOOKUP(M8,$C$4:$E$204,$E$4:$E$204)</f>
        <v>112</v>
      </c>
      <c r="P8" s="10">
        <f>N8+O8</f>
        <v>225</v>
      </c>
      <c r="Q8" s="11"/>
      <c r="R8" s="10">
        <v>14</v>
      </c>
      <c r="S8" s="10">
        <f>LOOKUP(R8,$C$4:$E$204,$D$4:$D$204)</f>
        <v>152</v>
      </c>
      <c r="T8" s="10">
        <f>LOOKUP(R8,$C$4:$E$204,$E$4:$E$204)</f>
        <v>141</v>
      </c>
      <c r="U8" s="10">
        <f>S8+T8</f>
        <v>293</v>
      </c>
      <c r="V8" s="11"/>
      <c r="W8" s="10">
        <v>19</v>
      </c>
      <c r="X8" s="10">
        <f>LOOKUP(W8,$C$4:$E$204,$D$4:$D$204)</f>
        <v>157</v>
      </c>
      <c r="Y8" s="10">
        <f>LOOKUP(W8,$C$4:$E$204,$E$4:$E$204)</f>
        <v>171</v>
      </c>
      <c r="Z8" s="10">
        <f>X8+Y8</f>
        <v>328</v>
      </c>
    </row>
    <row r="9" spans="1:31" ht="12.75" customHeight="1" x14ac:dyDescent="0.15">
      <c r="A9" s="9"/>
      <c r="B9" s="9"/>
      <c r="C9" s="2">
        <v>7</v>
      </c>
      <c r="D9" s="2">
        <v>100</v>
      </c>
      <c r="E9" s="2">
        <v>77</v>
      </c>
      <c r="F9" s="2">
        <v>177</v>
      </c>
      <c r="H9" s="12" t="s">
        <v>5</v>
      </c>
      <c r="I9" s="10">
        <f>SUM(I4:I8)</f>
        <v>223</v>
      </c>
      <c r="J9" s="10">
        <f>SUM(J4:J8)</f>
        <v>213</v>
      </c>
      <c r="K9" s="10">
        <f>SUM(K4:K8)</f>
        <v>436</v>
      </c>
      <c r="L9" s="11"/>
      <c r="M9" s="12" t="s">
        <v>5</v>
      </c>
      <c r="N9" s="10">
        <f>SUM(N4:N8)</f>
        <v>472</v>
      </c>
      <c r="O9" s="10">
        <f>SUM(O4:O8)</f>
        <v>440</v>
      </c>
      <c r="P9" s="10">
        <f>SUM(P4:P8)</f>
        <v>912</v>
      </c>
      <c r="Q9" s="11"/>
      <c r="R9" s="12" t="s">
        <v>5</v>
      </c>
      <c r="S9" s="10">
        <f>SUM(S4:S8)</f>
        <v>652</v>
      </c>
      <c r="T9" s="10">
        <f>SUM(T4:T8)</f>
        <v>659</v>
      </c>
      <c r="U9" s="10">
        <f>SUM(U4:U8)</f>
        <v>1311</v>
      </c>
      <c r="V9" s="11"/>
      <c r="W9" s="12" t="s">
        <v>5</v>
      </c>
      <c r="X9" s="10">
        <f>SUM(X4:X8)</f>
        <v>810</v>
      </c>
      <c r="Y9" s="10">
        <f>SUM(Y4:Y8)</f>
        <v>803</v>
      </c>
      <c r="Z9" s="10">
        <f>SUM(Z4:Z8)</f>
        <v>1613</v>
      </c>
    </row>
    <row r="10" spans="1:31" ht="12.75" customHeight="1" x14ac:dyDescent="0.15">
      <c r="A10" s="9"/>
      <c r="B10" s="9"/>
      <c r="C10" s="2">
        <v>8</v>
      </c>
      <c r="D10" s="2">
        <v>104</v>
      </c>
      <c r="E10" s="2">
        <v>92</v>
      </c>
      <c r="F10" s="2">
        <v>196</v>
      </c>
      <c r="H10" s="13"/>
      <c r="I10" s="13"/>
      <c r="J10" s="13"/>
      <c r="K10" s="13"/>
      <c r="M10" s="13"/>
      <c r="N10" s="13"/>
      <c r="O10" s="13"/>
      <c r="P10" s="13"/>
      <c r="R10" s="13"/>
      <c r="S10" s="13"/>
      <c r="T10" s="13"/>
      <c r="U10" s="13"/>
      <c r="W10" s="13"/>
      <c r="X10" s="13"/>
      <c r="Y10" s="13"/>
      <c r="Z10" s="24"/>
    </row>
    <row r="11" spans="1:31" ht="12.75" customHeight="1" x14ac:dyDescent="0.15">
      <c r="A11" s="9"/>
      <c r="B11" s="9"/>
      <c r="C11" s="2">
        <v>9</v>
      </c>
      <c r="D11" s="2">
        <v>113</v>
      </c>
      <c r="E11" s="2">
        <v>112</v>
      </c>
      <c r="F11" s="2">
        <v>225</v>
      </c>
      <c r="H11" s="12" t="s">
        <v>6</v>
      </c>
      <c r="I11" s="12" t="s">
        <v>7</v>
      </c>
      <c r="J11" s="12" t="s">
        <v>8</v>
      </c>
      <c r="K11" s="12" t="s">
        <v>5</v>
      </c>
      <c r="L11" s="11"/>
      <c r="M11" s="12" t="s">
        <v>6</v>
      </c>
      <c r="N11" s="12" t="s">
        <v>7</v>
      </c>
      <c r="O11" s="12" t="s">
        <v>8</v>
      </c>
      <c r="P11" s="12" t="s">
        <v>5</v>
      </c>
      <c r="Q11" s="11"/>
      <c r="R11" s="12" t="s">
        <v>6</v>
      </c>
      <c r="S11" s="12" t="s">
        <v>7</v>
      </c>
      <c r="T11" s="12" t="s">
        <v>8</v>
      </c>
      <c r="U11" s="12" t="s">
        <v>5</v>
      </c>
      <c r="V11" s="11"/>
      <c r="W11" s="12" t="s">
        <v>6</v>
      </c>
      <c r="X11" s="12" t="s">
        <v>7</v>
      </c>
      <c r="Y11" s="12" t="s">
        <v>8</v>
      </c>
      <c r="Z11" s="12" t="s">
        <v>5</v>
      </c>
    </row>
    <row r="12" spans="1:31" ht="12.75" customHeight="1" x14ac:dyDescent="0.15">
      <c r="A12" s="9"/>
      <c r="B12" s="9"/>
      <c r="C12" s="2">
        <v>10</v>
      </c>
      <c r="D12" s="2">
        <v>117</v>
      </c>
      <c r="E12" s="2">
        <v>113</v>
      </c>
      <c r="F12" s="2">
        <v>230</v>
      </c>
      <c r="H12" s="10">
        <v>20</v>
      </c>
      <c r="I12" s="10">
        <f>LOOKUP(H12,$C$4:$E$204,$D$4:$D$204)</f>
        <v>164</v>
      </c>
      <c r="J12" s="10">
        <f>LOOKUP(H12,$C$4:$E$204,$E$4:$E$204)</f>
        <v>159</v>
      </c>
      <c r="K12" s="10">
        <f>I12+J12</f>
        <v>323</v>
      </c>
      <c r="L12" s="11"/>
      <c r="M12" s="10">
        <v>25</v>
      </c>
      <c r="N12" s="10">
        <f>LOOKUP(M12,$C$4:$E$204,$D$4:$D$204)</f>
        <v>97</v>
      </c>
      <c r="O12" s="10">
        <f>LOOKUP(M12,$C$4:$E$204,$E$4:$E$204)</f>
        <v>84</v>
      </c>
      <c r="P12" s="10">
        <f>N12+O12</f>
        <v>181</v>
      </c>
      <c r="Q12" s="11"/>
      <c r="R12" s="10">
        <v>30</v>
      </c>
      <c r="S12" s="10">
        <f>LOOKUP(R12,$C$4:$E$204,$D$4:$D$204)</f>
        <v>68</v>
      </c>
      <c r="T12" s="10">
        <f>LOOKUP(R12,$C$4:$E$204,$E$4:$E$204)</f>
        <v>88</v>
      </c>
      <c r="U12" s="10">
        <f>S12+T12</f>
        <v>156</v>
      </c>
      <c r="V12" s="11"/>
      <c r="W12" s="10">
        <v>35</v>
      </c>
      <c r="X12" s="10">
        <f>LOOKUP(W12,$C$4:$E$204,$D$4:$D$204)</f>
        <v>63</v>
      </c>
      <c r="Y12" s="10">
        <f>LOOKUP(W12,$C$4:$E$204,$E$4:$E$204)</f>
        <v>83</v>
      </c>
      <c r="Z12" s="10">
        <f>X12+Y12</f>
        <v>146</v>
      </c>
    </row>
    <row r="13" spans="1:31" ht="12.75" customHeight="1" x14ac:dyDescent="0.15">
      <c r="A13" s="9"/>
      <c r="B13" s="9"/>
      <c r="C13" s="2">
        <v>11</v>
      </c>
      <c r="D13" s="2">
        <v>134</v>
      </c>
      <c r="E13" s="2">
        <v>135</v>
      </c>
      <c r="F13" s="2">
        <v>269</v>
      </c>
      <c r="H13" s="10">
        <v>21</v>
      </c>
      <c r="I13" s="10">
        <f>LOOKUP(H13,$C$4:$E$204,$D$4:$D$204)</f>
        <v>176</v>
      </c>
      <c r="J13" s="10">
        <f>LOOKUP(H13,$C$4:$E$204,$E$4:$E$204)</f>
        <v>145</v>
      </c>
      <c r="K13" s="10">
        <f>I13+J13</f>
        <v>321</v>
      </c>
      <c r="L13" s="11"/>
      <c r="M13" s="10">
        <v>26</v>
      </c>
      <c r="N13" s="10">
        <f>LOOKUP(M13,$C$4:$E$204,$D$4:$D$204)</f>
        <v>69</v>
      </c>
      <c r="O13" s="10">
        <f>LOOKUP(M13,$C$4:$E$204,$E$4:$E$204)</f>
        <v>69</v>
      </c>
      <c r="P13" s="10">
        <f>N13+O13</f>
        <v>138</v>
      </c>
      <c r="Q13" s="11"/>
      <c r="R13" s="10">
        <v>31</v>
      </c>
      <c r="S13" s="10">
        <f>LOOKUP(R13,$C$4:$E$204,$D$4:$D$204)</f>
        <v>61</v>
      </c>
      <c r="T13" s="10">
        <f>LOOKUP(R13,$C$4:$E$204,$E$4:$E$204)</f>
        <v>66</v>
      </c>
      <c r="U13" s="10">
        <f>S13+T13</f>
        <v>127</v>
      </c>
      <c r="V13" s="11"/>
      <c r="W13" s="10">
        <v>36</v>
      </c>
      <c r="X13" s="10">
        <f>LOOKUP(W13,$C$4:$E$204,$D$4:$D$204)</f>
        <v>78</v>
      </c>
      <c r="Y13" s="10">
        <f>LOOKUP(W13,$C$4:$E$204,$E$4:$E$204)</f>
        <v>97</v>
      </c>
      <c r="Z13" s="10">
        <f>X13+Y13</f>
        <v>175</v>
      </c>
    </row>
    <row r="14" spans="1:31" ht="12.75" customHeight="1" x14ac:dyDescent="0.15">
      <c r="A14" s="9"/>
      <c r="B14" s="9"/>
      <c r="C14" s="2">
        <v>12</v>
      </c>
      <c r="D14" s="2">
        <v>118</v>
      </c>
      <c r="E14" s="2">
        <v>135</v>
      </c>
      <c r="F14" s="2">
        <v>253</v>
      </c>
      <c r="H14" s="10">
        <v>22</v>
      </c>
      <c r="I14" s="10">
        <f>LOOKUP(H14,$C$4:$E$204,$D$4:$D$204)</f>
        <v>139</v>
      </c>
      <c r="J14" s="10">
        <f>LOOKUP(H14,$C$4:$E$204,$E$4:$E$204)</f>
        <v>125</v>
      </c>
      <c r="K14" s="10">
        <f>I14+J14</f>
        <v>264</v>
      </c>
      <c r="L14" s="11"/>
      <c r="M14" s="10">
        <v>27</v>
      </c>
      <c r="N14" s="10">
        <f>LOOKUP(M14,$C$4:$E$204,$D$4:$D$204)</f>
        <v>61</v>
      </c>
      <c r="O14" s="10">
        <f>LOOKUP(M14,$C$4:$E$204,$E$4:$E$204)</f>
        <v>81</v>
      </c>
      <c r="P14" s="10">
        <f>N14+O14</f>
        <v>142</v>
      </c>
      <c r="Q14" s="11"/>
      <c r="R14" s="10">
        <v>32</v>
      </c>
      <c r="S14" s="10">
        <f>LOOKUP(R14,$C$4:$E$204,$D$4:$D$204)</f>
        <v>65</v>
      </c>
      <c r="T14" s="10">
        <f>LOOKUP(R14,$C$4:$E$204,$E$4:$E$204)</f>
        <v>76</v>
      </c>
      <c r="U14" s="10">
        <f>S14+T14</f>
        <v>141</v>
      </c>
      <c r="V14" s="11"/>
      <c r="W14" s="10">
        <v>37</v>
      </c>
      <c r="X14" s="10">
        <f>LOOKUP(W14,$C$4:$E$204,$D$4:$D$204)</f>
        <v>93</v>
      </c>
      <c r="Y14" s="10">
        <f>LOOKUP(W14,$C$4:$E$204,$E$4:$E$204)</f>
        <v>112</v>
      </c>
      <c r="Z14" s="10">
        <f>X14+Y14</f>
        <v>205</v>
      </c>
    </row>
    <row r="15" spans="1:31" ht="12.75" customHeight="1" x14ac:dyDescent="0.15">
      <c r="A15" s="9"/>
      <c r="B15" s="9"/>
      <c r="C15" s="2">
        <v>13</v>
      </c>
      <c r="D15" s="2">
        <v>131</v>
      </c>
      <c r="E15" s="2">
        <v>135</v>
      </c>
      <c r="F15" s="2">
        <v>266</v>
      </c>
      <c r="H15" s="10">
        <v>23</v>
      </c>
      <c r="I15" s="10">
        <f>LOOKUP(H15,$C$4:$E$204,$D$4:$D$204)</f>
        <v>109</v>
      </c>
      <c r="J15" s="10">
        <f>LOOKUP(H15,$C$4:$E$204,$E$4:$E$204)</f>
        <v>104</v>
      </c>
      <c r="K15" s="10">
        <f>I15+J15</f>
        <v>213</v>
      </c>
      <c r="L15" s="11"/>
      <c r="M15" s="10">
        <v>28</v>
      </c>
      <c r="N15" s="10">
        <f>LOOKUP(M15,$C$4:$E$204,$D$4:$D$204)</f>
        <v>72</v>
      </c>
      <c r="O15" s="10">
        <f>LOOKUP(M15,$C$4:$E$204,$E$4:$E$204)</f>
        <v>57</v>
      </c>
      <c r="P15" s="10">
        <f>N15+O15</f>
        <v>129</v>
      </c>
      <c r="Q15" s="11"/>
      <c r="R15" s="10">
        <v>33</v>
      </c>
      <c r="S15" s="10">
        <f>LOOKUP(R15,$C$4:$E$204,$D$4:$D$204)</f>
        <v>71</v>
      </c>
      <c r="T15" s="10">
        <f>LOOKUP(R15,$C$4:$E$204,$E$4:$E$204)</f>
        <v>67</v>
      </c>
      <c r="U15" s="10">
        <f>S15+T15</f>
        <v>138</v>
      </c>
      <c r="V15" s="11"/>
      <c r="W15" s="10">
        <v>38</v>
      </c>
      <c r="X15" s="10">
        <f>LOOKUP(W15,$C$4:$E$204,$D$4:$D$204)</f>
        <v>102</v>
      </c>
      <c r="Y15" s="10">
        <f>LOOKUP(W15,$C$4:$E$204,$E$4:$E$204)</f>
        <v>108</v>
      </c>
      <c r="Z15" s="10">
        <f>X15+Y15</f>
        <v>210</v>
      </c>
    </row>
    <row r="16" spans="1:31" ht="12.75" customHeight="1" x14ac:dyDescent="0.15">
      <c r="A16" s="9"/>
      <c r="B16" s="9"/>
      <c r="C16" s="2">
        <v>14</v>
      </c>
      <c r="D16" s="2">
        <v>152</v>
      </c>
      <c r="E16" s="2">
        <v>141</v>
      </c>
      <c r="F16" s="2">
        <v>293</v>
      </c>
      <c r="H16" s="10">
        <v>24</v>
      </c>
      <c r="I16" s="10">
        <f>LOOKUP(H16,$C$4:$E$204,$D$4:$D$204)</f>
        <v>101</v>
      </c>
      <c r="J16" s="10">
        <f>LOOKUP(H16,$C$4:$E$204,$E$4:$E$204)</f>
        <v>126</v>
      </c>
      <c r="K16" s="10">
        <f>I16+J16</f>
        <v>227</v>
      </c>
      <c r="L16" s="11"/>
      <c r="M16" s="10">
        <v>29</v>
      </c>
      <c r="N16" s="10">
        <f>LOOKUP(M16,$C$4:$E$204,$D$4:$D$204)</f>
        <v>58</v>
      </c>
      <c r="O16" s="10">
        <f>LOOKUP(M16,$C$4:$E$204,$E$4:$E$204)</f>
        <v>77</v>
      </c>
      <c r="P16" s="10">
        <f>N16+O16</f>
        <v>135</v>
      </c>
      <c r="Q16" s="11"/>
      <c r="R16" s="10">
        <v>34</v>
      </c>
      <c r="S16" s="10">
        <f>LOOKUP(R16,$C$4:$E$204,$D$4:$D$204)</f>
        <v>74</v>
      </c>
      <c r="T16" s="10">
        <f>LOOKUP(R16,$C$4:$E$204,$E$4:$E$204)</f>
        <v>67</v>
      </c>
      <c r="U16" s="10">
        <f>S16+T16</f>
        <v>141</v>
      </c>
      <c r="V16" s="11"/>
      <c r="W16" s="10">
        <v>39</v>
      </c>
      <c r="X16" s="10">
        <f>LOOKUP(W16,$C$4:$E$204,$D$4:$D$204)</f>
        <v>120</v>
      </c>
      <c r="Y16" s="10">
        <f>LOOKUP(W16,$C$4:$E$204,$E$4:$E$204)</f>
        <v>130</v>
      </c>
      <c r="Z16" s="10">
        <f>X16+Y16</f>
        <v>250</v>
      </c>
    </row>
    <row r="17" spans="1:26" ht="12.75" customHeight="1" x14ac:dyDescent="0.15">
      <c r="A17" s="9"/>
      <c r="B17" s="9"/>
      <c r="C17" s="2">
        <v>15</v>
      </c>
      <c r="D17" s="2">
        <v>168</v>
      </c>
      <c r="E17" s="2">
        <v>157</v>
      </c>
      <c r="F17" s="2">
        <v>325</v>
      </c>
      <c r="H17" s="12" t="s">
        <v>5</v>
      </c>
      <c r="I17" s="10">
        <f>SUM(I12:I16)</f>
        <v>689</v>
      </c>
      <c r="J17" s="10">
        <f>SUM(J12:J16)</f>
        <v>659</v>
      </c>
      <c r="K17" s="10">
        <f>SUM(K12:K16)</f>
        <v>1348</v>
      </c>
      <c r="L17" s="11"/>
      <c r="M17" s="12" t="s">
        <v>5</v>
      </c>
      <c r="N17" s="10">
        <f>SUM(N12:N16)</f>
        <v>357</v>
      </c>
      <c r="O17" s="10">
        <f>SUM(O12:O16)</f>
        <v>368</v>
      </c>
      <c r="P17" s="10">
        <f>SUM(P12:P16)</f>
        <v>725</v>
      </c>
      <c r="Q17" s="11"/>
      <c r="R17" s="12" t="s">
        <v>5</v>
      </c>
      <c r="S17" s="10">
        <f>SUM(S12:S16)</f>
        <v>339</v>
      </c>
      <c r="T17" s="10">
        <f>SUM(T12:T16)</f>
        <v>364</v>
      </c>
      <c r="U17" s="10">
        <f>SUM(U12:U16)</f>
        <v>703</v>
      </c>
      <c r="V17" s="11"/>
      <c r="W17" s="12" t="s">
        <v>5</v>
      </c>
      <c r="X17" s="10">
        <f>SUM(X12:X16)</f>
        <v>456</v>
      </c>
      <c r="Y17" s="10">
        <f>SUM(Y12:Y16)</f>
        <v>530</v>
      </c>
      <c r="Z17" s="10">
        <f>SUM(Z12:Z16)</f>
        <v>986</v>
      </c>
    </row>
    <row r="18" spans="1:26" ht="12.75" customHeight="1" x14ac:dyDescent="0.15">
      <c r="A18" s="9"/>
      <c r="B18" s="9"/>
      <c r="C18" s="2">
        <v>16</v>
      </c>
      <c r="D18" s="2">
        <v>152</v>
      </c>
      <c r="E18" s="2">
        <v>148</v>
      </c>
      <c r="F18" s="2">
        <v>300</v>
      </c>
      <c r="H18" s="13"/>
      <c r="I18" s="13"/>
      <c r="J18" s="13"/>
      <c r="K18" s="13"/>
      <c r="M18" s="13"/>
      <c r="N18" s="13"/>
      <c r="O18" s="13"/>
      <c r="P18" s="13"/>
      <c r="R18" s="13"/>
      <c r="S18" s="13"/>
      <c r="T18" s="13"/>
      <c r="U18" s="13"/>
      <c r="W18" s="13"/>
      <c r="X18" s="13"/>
      <c r="Y18" s="13"/>
      <c r="Z18" s="24"/>
    </row>
    <row r="19" spans="1:26" ht="12.75" customHeight="1" x14ac:dyDescent="0.15">
      <c r="A19" s="9"/>
      <c r="B19" s="9"/>
      <c r="C19" s="2">
        <v>17</v>
      </c>
      <c r="D19" s="2">
        <v>157</v>
      </c>
      <c r="E19" s="2">
        <v>159</v>
      </c>
      <c r="F19" s="2">
        <v>316</v>
      </c>
      <c r="H19" s="12" t="s">
        <v>6</v>
      </c>
      <c r="I19" s="12" t="s">
        <v>7</v>
      </c>
      <c r="J19" s="12" t="s">
        <v>8</v>
      </c>
      <c r="K19" s="12" t="s">
        <v>5</v>
      </c>
      <c r="L19" s="11"/>
      <c r="M19" s="12" t="s">
        <v>6</v>
      </c>
      <c r="N19" s="12" t="s">
        <v>7</v>
      </c>
      <c r="O19" s="12" t="s">
        <v>8</v>
      </c>
      <c r="P19" s="12" t="s">
        <v>5</v>
      </c>
      <c r="Q19" s="11"/>
      <c r="R19" s="12" t="s">
        <v>6</v>
      </c>
      <c r="S19" s="12" t="s">
        <v>7</v>
      </c>
      <c r="T19" s="12" t="s">
        <v>8</v>
      </c>
      <c r="U19" s="12" t="s">
        <v>5</v>
      </c>
      <c r="V19" s="11"/>
      <c r="W19" s="12" t="s">
        <v>6</v>
      </c>
      <c r="X19" s="12" t="s">
        <v>7</v>
      </c>
      <c r="Y19" s="12" t="s">
        <v>8</v>
      </c>
      <c r="Z19" s="12" t="s">
        <v>5</v>
      </c>
    </row>
    <row r="20" spans="1:26" ht="12.75" customHeight="1" x14ac:dyDescent="0.15">
      <c r="A20" s="9"/>
      <c r="B20" s="9"/>
      <c r="C20" s="2">
        <v>18</v>
      </c>
      <c r="D20" s="2">
        <v>176</v>
      </c>
      <c r="E20" s="2">
        <v>168</v>
      </c>
      <c r="F20" s="2">
        <v>344</v>
      </c>
      <c r="H20" s="10">
        <v>40</v>
      </c>
      <c r="I20" s="10">
        <f>LOOKUP(H20,$C$4:$E$204,$D$4:$D$204)</f>
        <v>125</v>
      </c>
      <c r="J20" s="10">
        <f>LOOKUP(H20,$C$4:$E$204,$E$4:$E$204)</f>
        <v>138</v>
      </c>
      <c r="K20" s="10">
        <f>I20+J20</f>
        <v>263</v>
      </c>
      <c r="L20" s="11"/>
      <c r="M20" s="10">
        <v>45</v>
      </c>
      <c r="N20" s="10">
        <f>LOOKUP(M20,$C$4:$E$204,$D$4:$D$204)</f>
        <v>125</v>
      </c>
      <c r="O20" s="10">
        <f>LOOKUP(M20,$C$4:$E$204,$E$4:$E$204)</f>
        <v>152</v>
      </c>
      <c r="P20" s="10">
        <f>N20+O20</f>
        <v>277</v>
      </c>
      <c r="Q20" s="11"/>
      <c r="R20" s="10">
        <v>50</v>
      </c>
      <c r="S20" s="10">
        <f>LOOKUP(R20,$C$4:$E$204,$D$4:$D$204)</f>
        <v>224</v>
      </c>
      <c r="T20" s="10">
        <f>LOOKUP(R20,$C$4:$E$204,$E$4:$E$204)</f>
        <v>230</v>
      </c>
      <c r="U20" s="10">
        <f>S20+T20</f>
        <v>454</v>
      </c>
      <c r="V20" s="11"/>
      <c r="W20" s="10">
        <v>55</v>
      </c>
      <c r="X20" s="10">
        <f>LOOKUP(W20,$C$4:$E$204,$D$4:$D$204)</f>
        <v>241</v>
      </c>
      <c r="Y20" s="10">
        <f>LOOKUP(W20,$C$4:$E$204,$E$4:$E$204)</f>
        <v>253</v>
      </c>
      <c r="Z20" s="10">
        <f>X20+Y20</f>
        <v>494</v>
      </c>
    </row>
    <row r="21" spans="1:26" ht="12.75" customHeight="1" x14ac:dyDescent="0.15">
      <c r="A21" s="9"/>
      <c r="B21" s="9"/>
      <c r="C21" s="2">
        <v>19</v>
      </c>
      <c r="D21" s="2">
        <v>157</v>
      </c>
      <c r="E21" s="2">
        <v>171</v>
      </c>
      <c r="F21" s="2">
        <v>328</v>
      </c>
      <c r="H21" s="10">
        <v>41</v>
      </c>
      <c r="I21" s="10">
        <f>LOOKUP(H21,$C$4:$E$204,$D$4:$D$204)</f>
        <v>141</v>
      </c>
      <c r="J21" s="10">
        <f>LOOKUP(H21,$C$4:$E$204,$E$4:$E$204)</f>
        <v>162</v>
      </c>
      <c r="K21" s="10">
        <f>I21+J21</f>
        <v>303</v>
      </c>
      <c r="L21" s="11"/>
      <c r="M21" s="10">
        <v>46</v>
      </c>
      <c r="N21" s="10">
        <f>LOOKUP(M21,$C$4:$E$204,$D$4:$D$204)</f>
        <v>155</v>
      </c>
      <c r="O21" s="10">
        <f>LOOKUP(M21,$C$4:$E$204,$E$4:$E$204)</f>
        <v>181</v>
      </c>
      <c r="P21" s="10">
        <f>N21+O21</f>
        <v>336</v>
      </c>
      <c r="Q21" s="11"/>
      <c r="R21" s="10">
        <v>51</v>
      </c>
      <c r="S21" s="10">
        <f>LOOKUP(R21,$C$4:$E$204,$D$4:$D$204)</f>
        <v>245</v>
      </c>
      <c r="T21" s="10">
        <f>LOOKUP(R21,$C$4:$E$204,$E$4:$E$204)</f>
        <v>237</v>
      </c>
      <c r="U21" s="10">
        <f>S21+T21</f>
        <v>482</v>
      </c>
      <c r="V21" s="11"/>
      <c r="W21" s="10">
        <v>56</v>
      </c>
      <c r="X21" s="10">
        <f>LOOKUP(W21,$C$4:$E$204,$D$4:$D$204)</f>
        <v>241</v>
      </c>
      <c r="Y21" s="10">
        <f>LOOKUP(W21,$C$4:$E$204,$E$4:$E$204)</f>
        <v>247</v>
      </c>
      <c r="Z21" s="10">
        <f>X21+Y21</f>
        <v>488</v>
      </c>
    </row>
    <row r="22" spans="1:26" ht="12.75" customHeight="1" x14ac:dyDescent="0.15">
      <c r="A22" s="9"/>
      <c r="B22" s="9"/>
      <c r="C22" s="2">
        <v>20</v>
      </c>
      <c r="D22" s="2">
        <v>164</v>
      </c>
      <c r="E22" s="2">
        <v>159</v>
      </c>
      <c r="F22" s="2">
        <v>323</v>
      </c>
      <c r="H22" s="10">
        <v>42</v>
      </c>
      <c r="I22" s="10">
        <f>LOOKUP(H22,$C$4:$E$204,$D$4:$D$204)</f>
        <v>145</v>
      </c>
      <c r="J22" s="10">
        <f>LOOKUP(H22,$C$4:$E$204,$E$4:$E$204)</f>
        <v>137</v>
      </c>
      <c r="K22" s="10">
        <f>I22+J22</f>
        <v>282</v>
      </c>
      <c r="L22" s="11"/>
      <c r="M22" s="10">
        <v>47</v>
      </c>
      <c r="N22" s="10">
        <f>LOOKUP(M22,$C$4:$E$204,$D$4:$D$204)</f>
        <v>171</v>
      </c>
      <c r="O22" s="10">
        <f>LOOKUP(M22,$C$4:$E$204,$E$4:$E$204)</f>
        <v>198</v>
      </c>
      <c r="P22" s="10">
        <f>N22+O22</f>
        <v>369</v>
      </c>
      <c r="Q22" s="11"/>
      <c r="R22" s="10">
        <v>52</v>
      </c>
      <c r="S22" s="10">
        <f>LOOKUP(R22,$C$4:$E$204,$D$4:$D$204)</f>
        <v>258</v>
      </c>
      <c r="T22" s="10">
        <f>LOOKUP(R22,$C$4:$E$204,$E$4:$E$204)</f>
        <v>262</v>
      </c>
      <c r="U22" s="10">
        <f>S22+T22</f>
        <v>520</v>
      </c>
      <c r="V22" s="11"/>
      <c r="W22" s="10">
        <v>57</v>
      </c>
      <c r="X22" s="10">
        <f>LOOKUP(W22,$C$4:$E$204,$D$4:$D$204)</f>
        <v>243</v>
      </c>
      <c r="Y22" s="10">
        <f>LOOKUP(W22,$C$4:$E$204,$E$4:$E$204)</f>
        <v>250</v>
      </c>
      <c r="Z22" s="10">
        <f>X22+Y22</f>
        <v>493</v>
      </c>
    </row>
    <row r="23" spans="1:26" ht="12.75" customHeight="1" x14ac:dyDescent="0.15">
      <c r="A23" s="9"/>
      <c r="B23" s="9"/>
      <c r="C23" s="2">
        <v>21</v>
      </c>
      <c r="D23" s="2">
        <v>176</v>
      </c>
      <c r="E23" s="2">
        <v>145</v>
      </c>
      <c r="F23" s="2">
        <v>321</v>
      </c>
      <c r="H23" s="10">
        <v>43</v>
      </c>
      <c r="I23" s="10">
        <f>LOOKUP(H23,$C$4:$E$204,$D$4:$D$204)</f>
        <v>138</v>
      </c>
      <c r="J23" s="10">
        <f>LOOKUP(H23,$C$4:$E$204,$E$4:$E$204)</f>
        <v>154</v>
      </c>
      <c r="K23" s="10">
        <f>I23+J23</f>
        <v>292</v>
      </c>
      <c r="L23" s="11"/>
      <c r="M23" s="10">
        <v>48</v>
      </c>
      <c r="N23" s="10">
        <f>LOOKUP(M23,$C$4:$E$204,$D$4:$D$204)</f>
        <v>200</v>
      </c>
      <c r="O23" s="10">
        <f>LOOKUP(M23,$C$4:$E$204,$E$4:$E$204)</f>
        <v>220</v>
      </c>
      <c r="P23" s="10">
        <f>N23+O23</f>
        <v>420</v>
      </c>
      <c r="Q23" s="11"/>
      <c r="R23" s="10">
        <v>53</v>
      </c>
      <c r="S23" s="10">
        <f>LOOKUP(R23,$C$4:$E$204,$D$4:$D$204)</f>
        <v>250</v>
      </c>
      <c r="T23" s="10">
        <f>LOOKUP(R23,$C$4:$E$204,$E$4:$E$204)</f>
        <v>259</v>
      </c>
      <c r="U23" s="10">
        <f>S23+T23</f>
        <v>509</v>
      </c>
      <c r="V23" s="11"/>
      <c r="W23" s="10">
        <v>58</v>
      </c>
      <c r="X23" s="10">
        <f>LOOKUP(W23,$C$4:$E$204,$D$4:$D$204)</f>
        <v>212</v>
      </c>
      <c r="Y23" s="10">
        <f>LOOKUP(W23,$C$4:$E$204,$E$4:$E$204)</f>
        <v>228</v>
      </c>
      <c r="Z23" s="10">
        <f>X23+Y23</f>
        <v>440</v>
      </c>
    </row>
    <row r="24" spans="1:26" ht="12.75" customHeight="1" x14ac:dyDescent="0.15">
      <c r="A24" s="9"/>
      <c r="B24" s="9"/>
      <c r="C24" s="2">
        <v>22</v>
      </c>
      <c r="D24" s="2">
        <v>139</v>
      </c>
      <c r="E24" s="2">
        <v>125</v>
      </c>
      <c r="F24" s="2">
        <v>264</v>
      </c>
      <c r="H24" s="10">
        <v>44</v>
      </c>
      <c r="I24" s="10">
        <f>LOOKUP(H24,$C$4:$E$204,$D$4:$D$204)</f>
        <v>147</v>
      </c>
      <c r="J24" s="10">
        <f>LOOKUP(H24,$C$4:$E$204,$E$4:$E$204)</f>
        <v>177</v>
      </c>
      <c r="K24" s="10">
        <f>I24+J24</f>
        <v>324</v>
      </c>
      <c r="L24" s="11"/>
      <c r="M24" s="10">
        <v>49</v>
      </c>
      <c r="N24" s="10">
        <f>LOOKUP(M24,$C$4:$E$204,$D$4:$D$204)</f>
        <v>208</v>
      </c>
      <c r="O24" s="10">
        <f>LOOKUP(M24,$C$4:$E$204,$E$4:$E$204)</f>
        <v>247</v>
      </c>
      <c r="P24" s="10">
        <f>N24+O24</f>
        <v>455</v>
      </c>
      <c r="Q24" s="11"/>
      <c r="R24" s="10">
        <v>54</v>
      </c>
      <c r="S24" s="10">
        <f>LOOKUP(R24,$C$4:$E$204,$D$4:$D$204)</f>
        <v>226</v>
      </c>
      <c r="T24" s="10">
        <f>LOOKUP(R24,$C$4:$E$204,$E$4:$E$204)</f>
        <v>243</v>
      </c>
      <c r="U24" s="10">
        <f>S24+T24</f>
        <v>469</v>
      </c>
      <c r="V24" s="11"/>
      <c r="W24" s="10">
        <v>59</v>
      </c>
      <c r="X24" s="10">
        <f>LOOKUP(W24,$C$4:$E$204,$D$4:$D$204)</f>
        <v>182</v>
      </c>
      <c r="Y24" s="10">
        <f>LOOKUP(W24,$C$4:$E$204,$E$4:$E$204)</f>
        <v>195</v>
      </c>
      <c r="Z24" s="10">
        <f>X24+Y24</f>
        <v>377</v>
      </c>
    </row>
    <row r="25" spans="1:26" ht="12.75" customHeight="1" x14ac:dyDescent="0.15">
      <c r="A25" s="9"/>
      <c r="B25" s="9"/>
      <c r="C25" s="2">
        <v>23</v>
      </c>
      <c r="D25" s="2">
        <v>109</v>
      </c>
      <c r="E25" s="2">
        <v>104</v>
      </c>
      <c r="F25" s="2">
        <v>213</v>
      </c>
      <c r="H25" s="12" t="s">
        <v>5</v>
      </c>
      <c r="I25" s="10">
        <f>SUM(I20:I24)</f>
        <v>696</v>
      </c>
      <c r="J25" s="10">
        <f>SUM(J20:J24)</f>
        <v>768</v>
      </c>
      <c r="K25" s="10">
        <f>SUM(K20:K24)</f>
        <v>1464</v>
      </c>
      <c r="L25" s="11"/>
      <c r="M25" s="12" t="s">
        <v>5</v>
      </c>
      <c r="N25" s="10">
        <f>SUM(N20:N24)</f>
        <v>859</v>
      </c>
      <c r="O25" s="10">
        <f>SUM(O20:O24)</f>
        <v>998</v>
      </c>
      <c r="P25" s="10">
        <f>SUM(P20:P24)</f>
        <v>1857</v>
      </c>
      <c r="Q25" s="11"/>
      <c r="R25" s="12" t="s">
        <v>5</v>
      </c>
      <c r="S25" s="10">
        <f>SUM(S20:S24)</f>
        <v>1203</v>
      </c>
      <c r="T25" s="10">
        <f>SUM(T20:T24)</f>
        <v>1231</v>
      </c>
      <c r="U25" s="10">
        <f>SUM(U20:U24)</f>
        <v>2434</v>
      </c>
      <c r="V25" s="11"/>
      <c r="W25" s="12" t="s">
        <v>5</v>
      </c>
      <c r="X25" s="10">
        <f>SUM(X20:X24)</f>
        <v>1119</v>
      </c>
      <c r="Y25" s="10">
        <f>SUM(Y20:Y24)</f>
        <v>1173</v>
      </c>
      <c r="Z25" s="10">
        <f>SUM(Z20:Z24)</f>
        <v>2292</v>
      </c>
    </row>
    <row r="26" spans="1:26" ht="12.75" customHeight="1" x14ac:dyDescent="0.15">
      <c r="A26" s="9"/>
      <c r="B26" s="9"/>
      <c r="C26" s="2">
        <v>24</v>
      </c>
      <c r="D26" s="2">
        <v>101</v>
      </c>
      <c r="E26" s="2">
        <v>126</v>
      </c>
      <c r="F26" s="2">
        <v>227</v>
      </c>
      <c r="H26" s="13"/>
      <c r="I26" s="13"/>
      <c r="J26" s="13"/>
      <c r="K26" s="13"/>
      <c r="M26" s="13"/>
      <c r="N26" s="13"/>
      <c r="O26" s="13"/>
      <c r="P26" s="13"/>
      <c r="R26" s="13"/>
      <c r="S26" s="13"/>
      <c r="T26" s="13"/>
      <c r="U26" s="13"/>
      <c r="W26" s="13"/>
      <c r="X26" s="13"/>
      <c r="Y26" s="13"/>
      <c r="Z26" s="24"/>
    </row>
    <row r="27" spans="1:26" ht="12.75" customHeight="1" x14ac:dyDescent="0.15">
      <c r="A27" s="9"/>
      <c r="B27" s="9"/>
      <c r="C27" s="2">
        <v>25</v>
      </c>
      <c r="D27" s="2">
        <v>97</v>
      </c>
      <c r="E27" s="2">
        <v>84</v>
      </c>
      <c r="F27" s="2">
        <v>181</v>
      </c>
      <c r="H27" s="12" t="s">
        <v>6</v>
      </c>
      <c r="I27" s="12" t="s">
        <v>7</v>
      </c>
      <c r="J27" s="12" t="s">
        <v>8</v>
      </c>
      <c r="K27" s="12" t="s">
        <v>5</v>
      </c>
      <c r="L27" s="11"/>
      <c r="M27" s="12" t="s">
        <v>6</v>
      </c>
      <c r="N27" s="12" t="s">
        <v>7</v>
      </c>
      <c r="O27" s="12" t="s">
        <v>8</v>
      </c>
      <c r="P27" s="12" t="s">
        <v>5</v>
      </c>
      <c r="Q27" s="11"/>
      <c r="R27" s="12" t="s">
        <v>6</v>
      </c>
      <c r="S27" s="12" t="s">
        <v>7</v>
      </c>
      <c r="T27" s="12" t="s">
        <v>8</v>
      </c>
      <c r="U27" s="12" t="s">
        <v>5</v>
      </c>
      <c r="V27" s="11"/>
      <c r="W27" s="12" t="s">
        <v>6</v>
      </c>
      <c r="X27" s="12" t="s">
        <v>7</v>
      </c>
      <c r="Y27" s="12" t="s">
        <v>8</v>
      </c>
      <c r="Z27" s="12" t="s">
        <v>5</v>
      </c>
    </row>
    <row r="28" spans="1:26" ht="12.75" customHeight="1" x14ac:dyDescent="0.15">
      <c r="A28" s="9"/>
      <c r="B28" s="9"/>
      <c r="C28" s="2">
        <v>26</v>
      </c>
      <c r="D28" s="2">
        <v>69</v>
      </c>
      <c r="E28" s="2">
        <v>69</v>
      </c>
      <c r="F28" s="2">
        <v>138</v>
      </c>
      <c r="H28" s="10">
        <v>60</v>
      </c>
      <c r="I28" s="10">
        <f>LOOKUP(H28,$C$4:$E$204,$D$4:$D$204)</f>
        <v>194</v>
      </c>
      <c r="J28" s="10">
        <f>LOOKUP(H28,$C$4:$E$204,$E$4:$E$204)</f>
        <v>205</v>
      </c>
      <c r="K28" s="10">
        <f>I28+J28</f>
        <v>399</v>
      </c>
      <c r="L28" s="11"/>
      <c r="M28" s="10">
        <v>65</v>
      </c>
      <c r="N28" s="10">
        <f>LOOKUP(M28,$C$4:$E$204,$D$4:$D$204)</f>
        <v>168</v>
      </c>
      <c r="O28" s="10">
        <f>LOOKUP(M28,$C$4:$E$204,$E$4:$E$204)</f>
        <v>232</v>
      </c>
      <c r="P28" s="10">
        <f>N28+O28</f>
        <v>400</v>
      </c>
      <c r="Q28" s="11"/>
      <c r="R28" s="10">
        <v>70</v>
      </c>
      <c r="S28" s="10">
        <f>LOOKUP(R28,$C$4:$E$204,$D$4:$D$204)</f>
        <v>212</v>
      </c>
      <c r="T28" s="10">
        <f>LOOKUP(R28,$C$4:$E$204,$E$4:$E$204)</f>
        <v>235</v>
      </c>
      <c r="U28" s="10">
        <f>S28+T28</f>
        <v>447</v>
      </c>
      <c r="V28" s="11"/>
      <c r="W28" s="10">
        <v>75</v>
      </c>
      <c r="X28" s="10">
        <f>LOOKUP(W28,$C$4:$E$204,$D$4:$D$204)</f>
        <v>205</v>
      </c>
      <c r="Y28" s="10">
        <f>LOOKUP(W28,$C$4:$E$204,$E$4:$E$204)</f>
        <v>263</v>
      </c>
      <c r="Z28" s="10">
        <f>X28+Y28</f>
        <v>468</v>
      </c>
    </row>
    <row r="29" spans="1:26" ht="12.75" customHeight="1" x14ac:dyDescent="0.15">
      <c r="A29" s="9"/>
      <c r="B29" s="9"/>
      <c r="C29" s="2">
        <v>27</v>
      </c>
      <c r="D29" s="2">
        <v>61</v>
      </c>
      <c r="E29" s="2">
        <v>81</v>
      </c>
      <c r="F29" s="2">
        <v>142</v>
      </c>
      <c r="H29" s="10">
        <v>61</v>
      </c>
      <c r="I29" s="10">
        <f>LOOKUP(H29,$C$4:$E$204,$D$4:$D$204)</f>
        <v>213</v>
      </c>
      <c r="J29" s="10">
        <f>LOOKUP(H29,$C$4:$E$204,$E$4:$E$204)</f>
        <v>212</v>
      </c>
      <c r="K29" s="10">
        <f>I29+J29</f>
        <v>425</v>
      </c>
      <c r="L29" s="11"/>
      <c r="M29" s="10">
        <v>66</v>
      </c>
      <c r="N29" s="10">
        <f>LOOKUP(M29,$C$4:$E$204,$D$4:$D$204)</f>
        <v>198</v>
      </c>
      <c r="O29" s="10">
        <f>LOOKUP(M29,$C$4:$E$204,$E$4:$E$204)</f>
        <v>188</v>
      </c>
      <c r="P29" s="10">
        <f>N29+O29</f>
        <v>386</v>
      </c>
      <c r="Q29" s="11"/>
      <c r="R29" s="10">
        <v>71</v>
      </c>
      <c r="S29" s="10">
        <f>LOOKUP(R29,$C$4:$E$204,$D$4:$D$204)</f>
        <v>206</v>
      </c>
      <c r="T29" s="10">
        <f>LOOKUP(R29,$C$4:$E$204,$E$4:$E$204)</f>
        <v>232</v>
      </c>
      <c r="U29" s="10">
        <f>S29+T29</f>
        <v>438</v>
      </c>
      <c r="V29" s="11"/>
      <c r="W29" s="10">
        <v>76</v>
      </c>
      <c r="X29" s="10">
        <f>LOOKUP(W29,$C$4:$E$204,$D$4:$D$204)</f>
        <v>232</v>
      </c>
      <c r="Y29" s="10">
        <f>LOOKUP(W29,$C$4:$E$204,$E$4:$E$204)</f>
        <v>255</v>
      </c>
      <c r="Z29" s="10">
        <f>X29+Y29</f>
        <v>487</v>
      </c>
    </row>
    <row r="30" spans="1:26" ht="12.75" customHeight="1" x14ac:dyDescent="0.15">
      <c r="A30" s="9"/>
      <c r="B30" s="9"/>
      <c r="C30" s="2">
        <v>28</v>
      </c>
      <c r="D30" s="2">
        <v>72</v>
      </c>
      <c r="E30" s="2">
        <v>57</v>
      </c>
      <c r="F30" s="2">
        <v>129</v>
      </c>
      <c r="H30" s="10">
        <v>62</v>
      </c>
      <c r="I30" s="10">
        <f>LOOKUP(H30,$C$4:$E$204,$D$4:$D$204)</f>
        <v>172</v>
      </c>
      <c r="J30" s="10">
        <f>LOOKUP(H30,$C$4:$E$204,$E$4:$E$204)</f>
        <v>214</v>
      </c>
      <c r="K30" s="10">
        <f>I30+J30</f>
        <v>386</v>
      </c>
      <c r="L30" s="11"/>
      <c r="M30" s="10">
        <v>67</v>
      </c>
      <c r="N30" s="10">
        <f>LOOKUP(M30,$C$4:$E$204,$D$4:$D$204)</f>
        <v>202</v>
      </c>
      <c r="O30" s="10">
        <f>LOOKUP(M30,$C$4:$E$204,$E$4:$E$204)</f>
        <v>229</v>
      </c>
      <c r="P30" s="10">
        <f>N30+O30</f>
        <v>431</v>
      </c>
      <c r="Q30" s="11"/>
      <c r="R30" s="10">
        <v>72</v>
      </c>
      <c r="S30" s="10">
        <f>LOOKUP(R30,$C$4:$E$204,$D$4:$D$204)</f>
        <v>253</v>
      </c>
      <c r="T30" s="10">
        <f>LOOKUP(R30,$C$4:$E$204,$E$4:$E$204)</f>
        <v>221</v>
      </c>
      <c r="U30" s="10">
        <f>S30+T30</f>
        <v>474</v>
      </c>
      <c r="V30" s="11"/>
      <c r="W30" s="10">
        <v>77</v>
      </c>
      <c r="X30" s="10">
        <f>LOOKUP(W30,$C$4:$E$204,$D$4:$D$204)</f>
        <v>245</v>
      </c>
      <c r="Y30" s="10">
        <f>LOOKUP(W30,$C$4:$E$204,$E$4:$E$204)</f>
        <v>282</v>
      </c>
      <c r="Z30" s="10">
        <f>X30+Y30</f>
        <v>527</v>
      </c>
    </row>
    <row r="31" spans="1:26" ht="12.75" customHeight="1" x14ac:dyDescent="0.15">
      <c r="A31" s="9"/>
      <c r="B31" s="9"/>
      <c r="C31" s="2">
        <v>29</v>
      </c>
      <c r="D31" s="2">
        <v>58</v>
      </c>
      <c r="E31" s="2">
        <v>77</v>
      </c>
      <c r="F31" s="2">
        <v>135</v>
      </c>
      <c r="H31" s="10">
        <v>63</v>
      </c>
      <c r="I31" s="10">
        <f>LOOKUP(H31,$C$4:$E$204,$D$4:$D$204)</f>
        <v>180</v>
      </c>
      <c r="J31" s="10">
        <f>LOOKUP(H31,$C$4:$E$204,$E$4:$E$204)</f>
        <v>205</v>
      </c>
      <c r="K31" s="10">
        <f>I31+J31</f>
        <v>385</v>
      </c>
      <c r="L31" s="11"/>
      <c r="M31" s="10">
        <v>68</v>
      </c>
      <c r="N31" s="10">
        <f>LOOKUP(M31,$C$4:$E$204,$D$4:$D$204)</f>
        <v>188</v>
      </c>
      <c r="O31" s="10">
        <f>LOOKUP(M31,$C$4:$E$204,$E$4:$E$204)</f>
        <v>217</v>
      </c>
      <c r="P31" s="10">
        <f>N31+O31</f>
        <v>405</v>
      </c>
      <c r="Q31" s="11"/>
      <c r="R31" s="10">
        <v>73</v>
      </c>
      <c r="S31" s="10">
        <f>LOOKUP(R31,$C$4:$E$204,$D$4:$D$204)</f>
        <v>250</v>
      </c>
      <c r="T31" s="10">
        <f>LOOKUP(R31,$C$4:$E$204,$E$4:$E$204)</f>
        <v>263</v>
      </c>
      <c r="U31" s="10">
        <f>S31+T31</f>
        <v>513</v>
      </c>
      <c r="V31" s="11"/>
      <c r="W31" s="10">
        <v>78</v>
      </c>
      <c r="X31" s="10">
        <f>LOOKUP(W31,$C$4:$E$204,$D$4:$D$204)</f>
        <v>215</v>
      </c>
      <c r="Y31" s="10">
        <f>LOOKUP(W31,$C$4:$E$204,$E$4:$E$204)</f>
        <v>283</v>
      </c>
      <c r="Z31" s="10">
        <f>X31+Y31</f>
        <v>498</v>
      </c>
    </row>
    <row r="32" spans="1:26" ht="12.75" customHeight="1" x14ac:dyDescent="0.15">
      <c r="A32" s="9"/>
      <c r="B32" s="9"/>
      <c r="C32" s="2">
        <v>30</v>
      </c>
      <c r="D32" s="2">
        <v>68</v>
      </c>
      <c r="E32" s="2">
        <v>88</v>
      </c>
      <c r="F32" s="2">
        <v>156</v>
      </c>
      <c r="H32" s="10">
        <v>64</v>
      </c>
      <c r="I32" s="10">
        <f>LOOKUP(H32,$C$4:$E$204,$D$4:$D$204)</f>
        <v>181</v>
      </c>
      <c r="J32" s="10">
        <f>LOOKUP(H32,$C$4:$E$204,$E$4:$E$204)</f>
        <v>191</v>
      </c>
      <c r="K32" s="10">
        <f>I32+J32</f>
        <v>372</v>
      </c>
      <c r="L32" s="11"/>
      <c r="M32" s="10">
        <v>69</v>
      </c>
      <c r="N32" s="10">
        <f>LOOKUP(M32,$C$4:$E$204,$D$4:$D$204)</f>
        <v>176</v>
      </c>
      <c r="O32" s="10">
        <f>LOOKUP(M32,$C$4:$E$204,$E$4:$E$204)</f>
        <v>239</v>
      </c>
      <c r="P32" s="10">
        <f>N32+O32</f>
        <v>415</v>
      </c>
      <c r="Q32" s="11"/>
      <c r="R32" s="10">
        <v>74</v>
      </c>
      <c r="S32" s="10">
        <f>LOOKUP(R32,$C$4:$E$204,$D$4:$D$204)</f>
        <v>223</v>
      </c>
      <c r="T32" s="10">
        <f>LOOKUP(R32,$C$4:$E$204,$E$4:$E$204)</f>
        <v>226</v>
      </c>
      <c r="U32" s="10">
        <f>S32+T32</f>
        <v>449</v>
      </c>
      <c r="V32" s="11"/>
      <c r="W32" s="10">
        <v>79</v>
      </c>
      <c r="X32" s="10">
        <f>LOOKUP(W32,$C$4:$E$204,$D$4:$D$204)</f>
        <v>211</v>
      </c>
      <c r="Y32" s="10">
        <f>LOOKUP(W32,$C$4:$E$204,$E$4:$E$204)</f>
        <v>226</v>
      </c>
      <c r="Z32" s="10">
        <f>X32+Y32</f>
        <v>437</v>
      </c>
    </row>
    <row r="33" spans="1:26" ht="12.75" customHeight="1" x14ac:dyDescent="0.15">
      <c r="A33" s="9"/>
      <c r="B33" s="9"/>
      <c r="C33" s="2">
        <v>31</v>
      </c>
      <c r="D33" s="2">
        <v>61</v>
      </c>
      <c r="E33" s="2">
        <v>66</v>
      </c>
      <c r="F33" s="2">
        <v>127</v>
      </c>
      <c r="H33" s="12" t="s">
        <v>5</v>
      </c>
      <c r="I33" s="10">
        <f>SUM(I28:I32)</f>
        <v>940</v>
      </c>
      <c r="J33" s="10">
        <f>SUM(J28:J32)</f>
        <v>1027</v>
      </c>
      <c r="K33" s="10">
        <f>SUM(K28:K32)</f>
        <v>1967</v>
      </c>
      <c r="L33" s="11"/>
      <c r="M33" s="12" t="s">
        <v>5</v>
      </c>
      <c r="N33" s="10">
        <f>SUM(N28:N32)</f>
        <v>932</v>
      </c>
      <c r="O33" s="10">
        <f>SUM(O28:O32)</f>
        <v>1105</v>
      </c>
      <c r="P33" s="10">
        <f>SUM(P28:P32)</f>
        <v>2037</v>
      </c>
      <c r="Q33" s="11"/>
      <c r="R33" s="12" t="s">
        <v>5</v>
      </c>
      <c r="S33" s="10">
        <f>SUM(S28:S32)</f>
        <v>1144</v>
      </c>
      <c r="T33" s="10">
        <f>SUM(T28:T32)</f>
        <v>1177</v>
      </c>
      <c r="U33" s="10">
        <f>SUM(U28:U32)</f>
        <v>2321</v>
      </c>
      <c r="V33" s="11"/>
      <c r="W33" s="12" t="s">
        <v>5</v>
      </c>
      <c r="X33" s="10">
        <f>SUM(X28:X32)</f>
        <v>1108</v>
      </c>
      <c r="Y33" s="10">
        <f>SUM(Y28:Y32)</f>
        <v>1309</v>
      </c>
      <c r="Z33" s="10">
        <f>SUM(Z28:Z32)</f>
        <v>2417</v>
      </c>
    </row>
    <row r="34" spans="1:26" ht="12.75" customHeight="1" x14ac:dyDescent="0.15">
      <c r="A34" s="9"/>
      <c r="B34" s="9"/>
      <c r="C34" s="2">
        <v>32</v>
      </c>
      <c r="D34" s="2">
        <v>65</v>
      </c>
      <c r="E34" s="2">
        <v>76</v>
      </c>
      <c r="F34" s="2">
        <v>141</v>
      </c>
      <c r="H34" s="13"/>
      <c r="I34" s="13"/>
      <c r="J34" s="13"/>
      <c r="K34" s="13"/>
      <c r="M34" s="13"/>
      <c r="N34" s="13"/>
      <c r="O34" s="13"/>
      <c r="P34" s="13"/>
      <c r="R34" s="13"/>
      <c r="S34" s="13"/>
      <c r="T34" s="13"/>
      <c r="U34" s="13"/>
      <c r="W34" s="13"/>
      <c r="X34" s="13"/>
      <c r="Y34" s="13"/>
      <c r="Z34" s="24"/>
    </row>
    <row r="35" spans="1:26" ht="12.75" customHeight="1" x14ac:dyDescent="0.15">
      <c r="A35" s="9"/>
      <c r="B35" s="9"/>
      <c r="C35" s="2">
        <v>33</v>
      </c>
      <c r="D35" s="2">
        <v>71</v>
      </c>
      <c r="E35" s="2">
        <v>67</v>
      </c>
      <c r="F35" s="2">
        <v>138</v>
      </c>
      <c r="H35" s="12" t="s">
        <v>6</v>
      </c>
      <c r="I35" s="12" t="s">
        <v>7</v>
      </c>
      <c r="J35" s="12" t="s">
        <v>8</v>
      </c>
      <c r="K35" s="12" t="s">
        <v>5</v>
      </c>
      <c r="L35" s="11"/>
      <c r="M35" s="12" t="s">
        <v>6</v>
      </c>
      <c r="N35" s="12" t="s">
        <v>7</v>
      </c>
      <c r="O35" s="12" t="s">
        <v>8</v>
      </c>
      <c r="P35" s="12" t="s">
        <v>5</v>
      </c>
      <c r="Q35" s="11"/>
      <c r="R35" s="12" t="s">
        <v>6</v>
      </c>
      <c r="S35" s="12" t="s">
        <v>7</v>
      </c>
      <c r="T35" s="12" t="s">
        <v>8</v>
      </c>
      <c r="U35" s="12" t="s">
        <v>5</v>
      </c>
      <c r="V35" s="11"/>
      <c r="W35" s="12" t="s">
        <v>6</v>
      </c>
      <c r="X35" s="12" t="s">
        <v>7</v>
      </c>
      <c r="Y35" s="12" t="s">
        <v>8</v>
      </c>
      <c r="Z35" s="12" t="s">
        <v>5</v>
      </c>
    </row>
    <row r="36" spans="1:26" ht="12.75" customHeight="1" x14ac:dyDescent="0.15">
      <c r="A36" s="9"/>
      <c r="B36" s="9"/>
      <c r="C36" s="2">
        <v>34</v>
      </c>
      <c r="D36" s="2">
        <v>74</v>
      </c>
      <c r="E36" s="2">
        <v>67</v>
      </c>
      <c r="F36" s="2">
        <v>141</v>
      </c>
      <c r="H36" s="10">
        <v>80</v>
      </c>
      <c r="I36" s="10">
        <f>LOOKUP(H36,$C$4:$E$204,$D$4:$D$204)</f>
        <v>125</v>
      </c>
      <c r="J36" s="10">
        <f>LOOKUP(H36,$C$4:$E$204,$E$4:$E$204)</f>
        <v>133</v>
      </c>
      <c r="K36" s="10">
        <f>I36+J36</f>
        <v>258</v>
      </c>
      <c r="L36" s="11"/>
      <c r="M36" s="10">
        <v>85</v>
      </c>
      <c r="N36" s="10">
        <f>LOOKUP(M36,$C$4:$E$204,$D$4:$D$204)</f>
        <v>97</v>
      </c>
      <c r="O36" s="10">
        <f>LOOKUP(M36,$C$4:$E$204,$E$4:$E$204)</f>
        <v>125</v>
      </c>
      <c r="P36" s="10">
        <f>N36+O36</f>
        <v>222</v>
      </c>
      <c r="Q36" s="11"/>
      <c r="R36" s="10">
        <v>90</v>
      </c>
      <c r="S36" s="10">
        <f>LOOKUP(R36,$C$4:$E$204,$D$4:$D$204)</f>
        <v>51</v>
      </c>
      <c r="T36" s="10">
        <f>LOOKUP(R36,$C$4:$E$204,$E$4:$E$204)</f>
        <v>85</v>
      </c>
      <c r="U36" s="10">
        <f>S36+T36</f>
        <v>136</v>
      </c>
      <c r="V36" s="11"/>
      <c r="W36" s="10">
        <v>95</v>
      </c>
      <c r="X36" s="10">
        <f>LOOKUP(W36,$C$4:$E$204,$D$4:$D$204)</f>
        <v>13</v>
      </c>
      <c r="Y36" s="10">
        <f>LOOKUP(W36,$C$4:$E$204,$E$4:$E$204)</f>
        <v>46</v>
      </c>
      <c r="Z36" s="10">
        <f>X36+Y36</f>
        <v>59</v>
      </c>
    </row>
    <row r="37" spans="1:26" ht="12.75" customHeight="1" x14ac:dyDescent="0.15">
      <c r="A37" s="9"/>
      <c r="B37" s="9"/>
      <c r="C37" s="2">
        <v>35</v>
      </c>
      <c r="D37" s="2">
        <v>63</v>
      </c>
      <c r="E37" s="2">
        <v>83</v>
      </c>
      <c r="F37" s="2">
        <v>146</v>
      </c>
      <c r="H37" s="10">
        <v>81</v>
      </c>
      <c r="I37" s="10">
        <f>LOOKUP(H37,$C$4:$E$204,$D$4:$D$204)</f>
        <v>132</v>
      </c>
      <c r="J37" s="10">
        <f>LOOKUP(H37,$C$4:$E$204,$E$4:$E$204)</f>
        <v>167</v>
      </c>
      <c r="K37" s="10">
        <f>I37+J37</f>
        <v>299</v>
      </c>
      <c r="L37" s="11"/>
      <c r="M37" s="10">
        <v>86</v>
      </c>
      <c r="N37" s="10">
        <f>LOOKUP(M37,$C$4:$E$204,$D$4:$D$204)</f>
        <v>96</v>
      </c>
      <c r="O37" s="10">
        <f>LOOKUP(M37,$C$4:$E$204,$E$4:$E$204)</f>
        <v>136</v>
      </c>
      <c r="P37" s="10">
        <f>N37+O37</f>
        <v>232</v>
      </c>
      <c r="Q37" s="11"/>
      <c r="R37" s="10">
        <v>91</v>
      </c>
      <c r="S37" s="10">
        <f>LOOKUP(R37,$C$4:$E$204,$D$4:$D$204)</f>
        <v>36</v>
      </c>
      <c r="T37" s="10">
        <f>LOOKUP(R37,$C$4:$E$204,$E$4:$E$204)</f>
        <v>70</v>
      </c>
      <c r="U37" s="10">
        <f>S37+T37</f>
        <v>106</v>
      </c>
      <c r="V37" s="11"/>
      <c r="W37" s="10">
        <v>96</v>
      </c>
      <c r="X37" s="10">
        <f>LOOKUP(W37,$C$4:$E$204,$D$4:$D$204)</f>
        <v>6</v>
      </c>
      <c r="Y37" s="10">
        <f>LOOKUP(W37,$C$4:$E$204,$E$4:$E$204)</f>
        <v>30</v>
      </c>
      <c r="Z37" s="10">
        <f>X37+Y37</f>
        <v>36</v>
      </c>
    </row>
    <row r="38" spans="1:26" ht="12.75" customHeight="1" x14ac:dyDescent="0.15">
      <c r="A38" s="9"/>
      <c r="B38" s="9"/>
      <c r="C38" s="2">
        <v>36</v>
      </c>
      <c r="D38" s="2">
        <v>78</v>
      </c>
      <c r="E38" s="2">
        <v>97</v>
      </c>
      <c r="F38" s="2">
        <v>175</v>
      </c>
      <c r="H38" s="10">
        <v>82</v>
      </c>
      <c r="I38" s="10">
        <f>LOOKUP(H38,$C$4:$E$204,$D$4:$D$204)</f>
        <v>167</v>
      </c>
      <c r="J38" s="10">
        <f>LOOKUP(H38,$C$4:$E$204,$E$4:$E$204)</f>
        <v>204</v>
      </c>
      <c r="K38" s="10">
        <f>I38+J38</f>
        <v>371</v>
      </c>
      <c r="L38" s="11"/>
      <c r="M38" s="10">
        <v>87</v>
      </c>
      <c r="N38" s="10">
        <f>LOOKUP(M38,$C$4:$E$204,$D$4:$D$204)</f>
        <v>58</v>
      </c>
      <c r="O38" s="10">
        <f>LOOKUP(M38,$C$4:$E$204,$E$4:$E$204)</f>
        <v>87</v>
      </c>
      <c r="P38" s="10">
        <f>N38+O38</f>
        <v>145</v>
      </c>
      <c r="Q38" s="11"/>
      <c r="R38" s="10">
        <v>92</v>
      </c>
      <c r="S38" s="10">
        <f>LOOKUP(R38,$C$4:$E$204,$D$4:$D$204)</f>
        <v>20</v>
      </c>
      <c r="T38" s="10">
        <f>LOOKUP(R38,$C$4:$E$204,$E$4:$E$204)</f>
        <v>56</v>
      </c>
      <c r="U38" s="10">
        <f>S38+T38</f>
        <v>76</v>
      </c>
      <c r="V38" s="11"/>
      <c r="W38" s="10">
        <v>97</v>
      </c>
      <c r="X38" s="10">
        <f>LOOKUP(W38,$C$4:$E$204,$D$4:$D$204)</f>
        <v>7</v>
      </c>
      <c r="Y38" s="10">
        <f>LOOKUP(W38,$C$4:$E$204,$E$4:$E$204)</f>
        <v>44</v>
      </c>
      <c r="Z38" s="10">
        <f>X38+Y38</f>
        <v>51</v>
      </c>
    </row>
    <row r="39" spans="1:26" ht="12.75" customHeight="1" x14ac:dyDescent="0.15">
      <c r="A39" s="9"/>
      <c r="B39" s="9"/>
      <c r="C39" s="2">
        <v>37</v>
      </c>
      <c r="D39" s="2">
        <v>93</v>
      </c>
      <c r="E39" s="2">
        <v>112</v>
      </c>
      <c r="F39" s="2">
        <v>205</v>
      </c>
      <c r="H39" s="10">
        <v>83</v>
      </c>
      <c r="I39" s="10">
        <f>LOOKUP(H39,$C$4:$E$204,$D$4:$D$204)</f>
        <v>145</v>
      </c>
      <c r="J39" s="10">
        <f>LOOKUP(H39,$C$4:$E$204,$E$4:$E$204)</f>
        <v>162</v>
      </c>
      <c r="K39" s="10">
        <f>I39+J39</f>
        <v>307</v>
      </c>
      <c r="L39" s="11"/>
      <c r="M39" s="10">
        <v>88</v>
      </c>
      <c r="N39" s="10">
        <f>LOOKUP(M39,$C$4:$E$204,$D$4:$D$204)</f>
        <v>72</v>
      </c>
      <c r="O39" s="10">
        <f>LOOKUP(M39,$C$4:$E$204,$E$4:$E$204)</f>
        <v>84</v>
      </c>
      <c r="P39" s="10">
        <f>N39+O39</f>
        <v>156</v>
      </c>
      <c r="Q39" s="11"/>
      <c r="R39" s="10">
        <v>93</v>
      </c>
      <c r="S39" s="10">
        <f>LOOKUP(R39,$C$4:$E$204,$D$4:$D$204)</f>
        <v>26</v>
      </c>
      <c r="T39" s="10">
        <f>LOOKUP(R39,$C$4:$E$204,$E$4:$E$204)</f>
        <v>54</v>
      </c>
      <c r="U39" s="10">
        <f>S39+T39</f>
        <v>80</v>
      </c>
      <c r="V39" s="11"/>
      <c r="W39" s="10">
        <v>98</v>
      </c>
      <c r="X39" s="10">
        <f>LOOKUP(W39,$C$4:$E$204,$D$4:$D$204)</f>
        <v>5</v>
      </c>
      <c r="Y39" s="10">
        <f>LOOKUP(W39,$C$4:$E$204,$E$4:$E$204)</f>
        <v>16</v>
      </c>
      <c r="Z39" s="10">
        <f>X39+Y39</f>
        <v>21</v>
      </c>
    </row>
    <row r="40" spans="1:26" ht="12.75" customHeight="1" x14ac:dyDescent="0.15">
      <c r="A40" s="9"/>
      <c r="B40" s="9"/>
      <c r="C40" s="2">
        <v>38</v>
      </c>
      <c r="D40" s="2">
        <v>102</v>
      </c>
      <c r="E40" s="2">
        <v>108</v>
      </c>
      <c r="F40" s="2">
        <v>210</v>
      </c>
      <c r="H40" s="10">
        <v>84</v>
      </c>
      <c r="I40" s="10">
        <f>LOOKUP(H40,$C$4:$E$204,$D$4:$D$204)</f>
        <v>149</v>
      </c>
      <c r="J40" s="10">
        <f>LOOKUP(H40,$C$4:$E$204,$E$4:$E$204)</f>
        <v>173</v>
      </c>
      <c r="K40" s="10">
        <f>I40+J40</f>
        <v>322</v>
      </c>
      <c r="L40" s="11"/>
      <c r="M40" s="10">
        <v>89</v>
      </c>
      <c r="N40" s="10">
        <f>LOOKUP(M40,$C$4:$E$204,$D$4:$D$204)</f>
        <v>63</v>
      </c>
      <c r="O40" s="10">
        <f>LOOKUP(M40,$C$4:$E$204,$E$4:$E$204)</f>
        <v>85</v>
      </c>
      <c r="P40" s="10">
        <f>N40+O40</f>
        <v>148</v>
      </c>
      <c r="Q40" s="11"/>
      <c r="R40" s="10">
        <v>94</v>
      </c>
      <c r="S40" s="10">
        <f>LOOKUP(R40,$C$4:$E$204,$D$4:$D$204)</f>
        <v>12</v>
      </c>
      <c r="T40" s="10">
        <f>LOOKUP(R40,$C$4:$E$204,$E$4:$E$204)</f>
        <v>59</v>
      </c>
      <c r="U40" s="10">
        <f>S40+T40</f>
        <v>71</v>
      </c>
      <c r="V40" s="11"/>
      <c r="W40" s="10">
        <v>99</v>
      </c>
      <c r="X40" s="10">
        <f>LOOKUP(W40,$C$4:$E$204,$D$4:$D$204)</f>
        <v>4</v>
      </c>
      <c r="Y40" s="10">
        <f>LOOKUP(W40,$C$4:$E$204,$E$4:$E$204)</f>
        <v>14</v>
      </c>
      <c r="Z40" s="10">
        <f>X40+Y40</f>
        <v>18</v>
      </c>
    </row>
    <row r="41" spans="1:26" ht="12.75" customHeight="1" x14ac:dyDescent="0.15">
      <c r="A41" s="9"/>
      <c r="B41" s="9"/>
      <c r="C41" s="2">
        <v>39</v>
      </c>
      <c r="D41" s="2">
        <v>120</v>
      </c>
      <c r="E41" s="2">
        <v>130</v>
      </c>
      <c r="F41" s="2">
        <v>250</v>
      </c>
      <c r="H41" s="12" t="s">
        <v>5</v>
      </c>
      <c r="I41" s="10">
        <f>SUM(I36:I40)</f>
        <v>718</v>
      </c>
      <c r="J41" s="10">
        <f>SUM(J36:J40)</f>
        <v>839</v>
      </c>
      <c r="K41" s="26">
        <f>SUM(K36:K40)</f>
        <v>1557</v>
      </c>
      <c r="L41" s="11"/>
      <c r="M41" s="12" t="s">
        <v>5</v>
      </c>
      <c r="N41" s="10">
        <f>SUM(N36:N40)</f>
        <v>386</v>
      </c>
      <c r="O41" s="10">
        <f>SUM(O36:O40)</f>
        <v>517</v>
      </c>
      <c r="P41" s="10">
        <f>SUM(P36:P40)</f>
        <v>903</v>
      </c>
      <c r="Q41" s="11"/>
      <c r="R41" s="12" t="s">
        <v>5</v>
      </c>
      <c r="S41" s="10">
        <f>SUM(S36:S40)</f>
        <v>145</v>
      </c>
      <c r="T41" s="10">
        <f>SUM(T36:T40)</f>
        <v>324</v>
      </c>
      <c r="U41" s="10">
        <f>SUM(U36:U40)</f>
        <v>469</v>
      </c>
      <c r="V41" s="11"/>
      <c r="W41" s="12" t="s">
        <v>5</v>
      </c>
      <c r="X41" s="10">
        <f>SUM(X36:X40)</f>
        <v>35</v>
      </c>
      <c r="Y41" s="10">
        <f>SUM(Y36:Y40)</f>
        <v>150</v>
      </c>
      <c r="Z41" s="10">
        <f>SUM(Z36:Z40)</f>
        <v>185</v>
      </c>
    </row>
    <row r="42" spans="1:26" ht="12.75" customHeight="1" x14ac:dyDescent="0.15">
      <c r="A42" s="9"/>
      <c r="B42" s="9"/>
      <c r="C42" s="2">
        <v>40</v>
      </c>
      <c r="D42" s="2">
        <v>125</v>
      </c>
      <c r="E42" s="2">
        <v>138</v>
      </c>
      <c r="F42" s="2">
        <v>263</v>
      </c>
      <c r="H42" s="13"/>
      <c r="I42" s="13"/>
      <c r="J42" s="13"/>
      <c r="K42" s="13"/>
      <c r="M42" s="13"/>
      <c r="N42" s="13"/>
      <c r="O42" s="13"/>
      <c r="P42" s="13"/>
      <c r="R42" s="13"/>
      <c r="S42" s="13"/>
      <c r="T42" s="13"/>
      <c r="U42" s="13"/>
      <c r="W42" s="13"/>
      <c r="X42" s="13"/>
      <c r="Y42" s="13"/>
      <c r="Z42" s="24"/>
    </row>
    <row r="43" spans="1:26" ht="12.75" customHeight="1" x14ac:dyDescent="0.15">
      <c r="A43" s="9"/>
      <c r="B43" s="9"/>
      <c r="C43" s="2">
        <v>41</v>
      </c>
      <c r="D43" s="2">
        <v>141</v>
      </c>
      <c r="E43" s="2">
        <v>162</v>
      </c>
      <c r="F43" s="2">
        <v>303</v>
      </c>
      <c r="H43" s="12" t="s">
        <v>6</v>
      </c>
      <c r="I43" s="12" t="s">
        <v>7</v>
      </c>
      <c r="J43" s="12" t="s">
        <v>8</v>
      </c>
      <c r="K43" s="12" t="s">
        <v>5</v>
      </c>
      <c r="L43" s="11"/>
      <c r="M43" s="12" t="s">
        <v>6</v>
      </c>
      <c r="N43" s="12" t="s">
        <v>7</v>
      </c>
      <c r="O43" s="12" t="s">
        <v>8</v>
      </c>
      <c r="P43" s="12" t="s">
        <v>5</v>
      </c>
      <c r="Q43" s="11"/>
      <c r="R43" s="12" t="s">
        <v>6</v>
      </c>
      <c r="S43" s="12" t="s">
        <v>7</v>
      </c>
      <c r="T43" s="12" t="s">
        <v>8</v>
      </c>
      <c r="U43" s="12" t="s">
        <v>5</v>
      </c>
      <c r="V43" s="11"/>
      <c r="W43" s="12" t="s">
        <v>6</v>
      </c>
      <c r="X43" s="12" t="s">
        <v>7</v>
      </c>
      <c r="Y43" s="12" t="s">
        <v>8</v>
      </c>
      <c r="Z43" s="12" t="s">
        <v>5</v>
      </c>
    </row>
    <row r="44" spans="1:26" ht="12.75" customHeight="1" x14ac:dyDescent="0.15">
      <c r="A44" s="9"/>
      <c r="B44" s="9"/>
      <c r="C44" s="2">
        <v>42</v>
      </c>
      <c r="D44" s="2">
        <v>145</v>
      </c>
      <c r="E44" s="2">
        <v>137</v>
      </c>
      <c r="F44" s="2">
        <v>282</v>
      </c>
      <c r="H44" s="10">
        <v>100</v>
      </c>
      <c r="I44" s="10">
        <f>IF(ISNA(VLOOKUP(H44,$C$2:$E$204,2,FALSE)),0,VLOOKUP(H44,$C$2:$E$204,2,FALSE))</f>
        <v>0</v>
      </c>
      <c r="J44" s="10">
        <f>IF(ISNA(VLOOKUP(H44,$C$2:$E$204,3,FALSE)),0,VLOOKUP(H44,$C$2:$E$204,3,FALSE))</f>
        <v>12</v>
      </c>
      <c r="K44" s="10">
        <f>I44+J44</f>
        <v>12</v>
      </c>
      <c r="L44" s="11"/>
      <c r="M44" s="10">
        <v>105</v>
      </c>
      <c r="N44" s="10">
        <f>IF(ISNA(VLOOKUP(M44,$C$2:$E$204,2,FALSE)),0,VLOOKUP(M44,$C$2:$E$204,2,FALSE))</f>
        <v>0</v>
      </c>
      <c r="O44" s="10">
        <f>IF(ISNA(VLOOKUP(M44,$C$2:$E$204,3,FALSE)),0,VLOOKUP(M44,$C$2:$E$204,3,FALSE))</f>
        <v>0</v>
      </c>
      <c r="P44" s="10">
        <f>N44+O44</f>
        <v>0</v>
      </c>
      <c r="Q44" s="11"/>
      <c r="R44" s="10">
        <v>110</v>
      </c>
      <c r="S44" s="10">
        <f>IF(ISNA(VLOOKUP(R44,$C$2:$E$204,2,FALSE)),0,VLOOKUP(R44,$C$2:$E$204,2,FALSE))</f>
        <v>0</v>
      </c>
      <c r="T44" s="10">
        <f>IF(ISNA(VLOOKUP(R44,$C$2:$E$204,3,FALSE)),0,VLOOKUP(R44,$C$2:$E$204,3,FALSE))</f>
        <v>0</v>
      </c>
      <c r="U44" s="10">
        <f>S44+T44</f>
        <v>0</v>
      </c>
      <c r="V44" s="11"/>
      <c r="W44" s="10">
        <v>115</v>
      </c>
      <c r="X44" s="10">
        <f>IF(ISNA(VLOOKUP(W44,$C$2:$E$204,2,FALSE)),0,VLOOKUP(W44,$C$2:$E$204,2,FALSE))</f>
        <v>0</v>
      </c>
      <c r="Y44" s="10">
        <f>IF(ISNA(VLOOKUP(W44,$C$2:$E$204,3,FALSE)),0,VLOOKUP(W44,$C$2:$E$204,3,FALSE))</f>
        <v>0</v>
      </c>
      <c r="Z44" s="10">
        <f>X44+Y44</f>
        <v>0</v>
      </c>
    </row>
    <row r="45" spans="1:26" ht="12.75" customHeight="1" x14ac:dyDescent="0.15">
      <c r="A45" s="9"/>
      <c r="B45" s="9"/>
      <c r="C45" s="2">
        <v>43</v>
      </c>
      <c r="D45" s="2">
        <v>138</v>
      </c>
      <c r="E45" s="2">
        <v>154</v>
      </c>
      <c r="F45" s="2">
        <v>292</v>
      </c>
      <c r="H45" s="10">
        <v>101</v>
      </c>
      <c r="I45" s="10">
        <f>IF(ISNA(VLOOKUP(H45,$C$2:$E$204,2,FALSE)),0,VLOOKUP(H45,$C$2:$E$204,2,FALSE))</f>
        <v>1</v>
      </c>
      <c r="J45" s="10">
        <f>IF(ISNA(VLOOKUP(H45,$C$2:$E$204,3,FALSE)),0,VLOOKUP(H45,$C$2:$E$204,3,FALSE))</f>
        <v>4</v>
      </c>
      <c r="K45" s="10">
        <f>I45+J45</f>
        <v>5</v>
      </c>
      <c r="L45" s="11"/>
      <c r="M45" s="10">
        <v>106</v>
      </c>
      <c r="N45" s="10">
        <f>IF(ISNA(VLOOKUP(M45,$C$2:$E$204,2,FALSE)),0,VLOOKUP(M45,$C$2:$E$204,2,FALSE))</f>
        <v>0</v>
      </c>
      <c r="O45" s="10">
        <f>IF(ISNA(VLOOKUP(M45,$C$2:$E$204,3,FALSE)),0,VLOOKUP(M45,$C$2:$E$204,3,FALSE))</f>
        <v>1</v>
      </c>
      <c r="P45" s="10">
        <f>N45+O45</f>
        <v>1</v>
      </c>
      <c r="Q45" s="11"/>
      <c r="R45" s="10">
        <v>111</v>
      </c>
      <c r="S45" s="10">
        <f>IF(ISNA(VLOOKUP(R45,$C$2:$E$204,2,FALSE)),0,VLOOKUP(R45,$C$2:$E$204,2,FALSE))</f>
        <v>0</v>
      </c>
      <c r="T45" s="10">
        <f>IF(ISNA(VLOOKUP(R45,$C$2:$E$204,3,FALSE)),0,VLOOKUP(R45,$C$2:$E$204,3,FALSE))</f>
        <v>0</v>
      </c>
      <c r="U45" s="10">
        <f>S45+T45</f>
        <v>0</v>
      </c>
      <c r="V45" s="11"/>
      <c r="W45" s="10">
        <v>116</v>
      </c>
      <c r="X45" s="10">
        <f>IF(ISNA(VLOOKUP(W45,$C$2:$E$204,2,FALSE)),0,VLOOKUP(W45,$C$2:$E$204,2,FALSE))</f>
        <v>0</v>
      </c>
      <c r="Y45" s="10">
        <f>IF(ISNA(VLOOKUP(W45,$C$2:$E$204,3,FALSE)),0,VLOOKUP(W45,$C$2:$E$204,3,FALSE))</f>
        <v>0</v>
      </c>
      <c r="Z45" s="10">
        <f>X45+Y45</f>
        <v>0</v>
      </c>
    </row>
    <row r="46" spans="1:26" ht="12.75" customHeight="1" x14ac:dyDescent="0.15">
      <c r="A46" s="9"/>
      <c r="B46" s="9"/>
      <c r="C46" s="2">
        <v>44</v>
      </c>
      <c r="D46" s="2">
        <v>147</v>
      </c>
      <c r="E46" s="2">
        <v>177</v>
      </c>
      <c r="F46" s="2">
        <v>324</v>
      </c>
      <c r="H46" s="10">
        <v>102</v>
      </c>
      <c r="I46" s="10">
        <f>IF(ISNA(VLOOKUP(H46,$C$2:$E$204,2,FALSE)),0,VLOOKUP(H46,$C$2:$E$204,2,FALSE))</f>
        <v>1</v>
      </c>
      <c r="J46" s="10">
        <f>IF(ISNA(VLOOKUP(H46,$C$2:$E$204,3,FALSE)),0,VLOOKUP(H46,$C$2:$E$204,3,FALSE))</f>
        <v>2</v>
      </c>
      <c r="K46" s="10">
        <f>I46+J46</f>
        <v>3</v>
      </c>
      <c r="L46" s="11"/>
      <c r="M46" s="10">
        <v>107</v>
      </c>
      <c r="N46" s="10">
        <f>IF(ISNA(VLOOKUP(M46,$C$2:$E$204,2,FALSE)),0,VLOOKUP(M46,$C$2:$E$204,2,FALSE))</f>
        <v>0</v>
      </c>
      <c r="O46" s="10">
        <f>IF(ISNA(VLOOKUP(M46,$C$2:$E$204,3,FALSE)),0,VLOOKUP(M46,$C$2:$E$204,3,FALSE))</f>
        <v>0</v>
      </c>
      <c r="P46" s="10">
        <f>N46+O46</f>
        <v>0</v>
      </c>
      <c r="Q46" s="11"/>
      <c r="R46" s="10">
        <v>112</v>
      </c>
      <c r="S46" s="10">
        <f>IF(ISNA(VLOOKUP(R46,$C$2:$E$204,2,FALSE)),0,VLOOKUP(R46,$C$2:$E$204,2,FALSE))</f>
        <v>0</v>
      </c>
      <c r="T46" s="10">
        <f>IF(ISNA(VLOOKUP(R46,$C$2:$E$204,3,FALSE)),0,VLOOKUP(R46,$C$2:$E$204,3,FALSE))</f>
        <v>0</v>
      </c>
      <c r="U46" s="10">
        <f>S46+T46</f>
        <v>0</v>
      </c>
      <c r="V46" s="11"/>
      <c r="W46" s="10">
        <v>117</v>
      </c>
      <c r="X46" s="10">
        <f>IF(ISNA(VLOOKUP(W46,$C$2:$E$204,2,FALSE)),0,VLOOKUP(W46,$C$2:$E$204,2,FALSE))</f>
        <v>0</v>
      </c>
      <c r="Y46" s="10">
        <f>IF(ISNA(VLOOKUP(W46,$C$2:$E$204,3,FALSE)),0,VLOOKUP(W46,$C$2:$E$204,3,FALSE))</f>
        <v>0</v>
      </c>
      <c r="Z46" s="10">
        <f>X46+Y46</f>
        <v>0</v>
      </c>
    </row>
    <row r="47" spans="1:26" ht="12.75" customHeight="1" x14ac:dyDescent="0.15">
      <c r="A47" s="9"/>
      <c r="B47" s="9"/>
      <c r="C47" s="2">
        <v>45</v>
      </c>
      <c r="D47" s="2">
        <v>125</v>
      </c>
      <c r="E47" s="2">
        <v>152</v>
      </c>
      <c r="F47" s="2">
        <v>277</v>
      </c>
      <c r="H47" s="10">
        <v>103</v>
      </c>
      <c r="I47" s="10">
        <f>IF(ISNA(VLOOKUP(H47,$C$2:$E$204,2,FALSE)),0,VLOOKUP(H47,$C$2:$E$204,2,FALSE))</f>
        <v>0</v>
      </c>
      <c r="J47" s="10">
        <f>IF(ISNA(VLOOKUP(H47,$C$2:$E$204,3,FALSE)),0,VLOOKUP(H47,$C$2:$E$204,3,FALSE))</f>
        <v>3</v>
      </c>
      <c r="K47" s="10">
        <f>I47+J47</f>
        <v>3</v>
      </c>
      <c r="L47" s="11"/>
      <c r="M47" s="10">
        <v>108</v>
      </c>
      <c r="N47" s="10">
        <f>IF(ISNA(VLOOKUP(M47,$C$2:$E$204,2,FALSE)),0,VLOOKUP(M47,$C$2:$E$204,2,FALSE))</f>
        <v>0</v>
      </c>
      <c r="O47" s="10">
        <f>IF(ISNA(VLOOKUP(M47,$C$2:$E$204,3,FALSE)),0,VLOOKUP(M47,$C$2:$E$204,3,FALSE))</f>
        <v>0</v>
      </c>
      <c r="P47" s="10">
        <f>N47+O47</f>
        <v>0</v>
      </c>
      <c r="Q47" s="11"/>
      <c r="R47" s="10">
        <v>113</v>
      </c>
      <c r="S47" s="10">
        <f>IF(ISNA(VLOOKUP(R47,$C$2:$E$204,2,FALSE)),0,VLOOKUP(R47,$C$2:$E$204,2,FALSE))</f>
        <v>0</v>
      </c>
      <c r="T47" s="10">
        <f>IF(ISNA(VLOOKUP(R47,$C$2:$E$204,3,FALSE)),0,VLOOKUP(R47,$C$2:$E$204,3,FALSE))</f>
        <v>0</v>
      </c>
      <c r="U47" s="10">
        <f>S47+T47</f>
        <v>0</v>
      </c>
      <c r="V47" s="11"/>
      <c r="W47" s="10">
        <v>118</v>
      </c>
      <c r="X47" s="10">
        <f>IF(ISNA(VLOOKUP(W47,$C$2:$E$204,2,FALSE)),0,VLOOKUP(W47,$C$2:$E$204,2,FALSE))</f>
        <v>0</v>
      </c>
      <c r="Y47" s="10">
        <f>IF(ISNA(VLOOKUP(W47,$C$2:$E$204,3,FALSE)),0,VLOOKUP(W47,$C$2:$E$204,3,FALSE))</f>
        <v>0</v>
      </c>
      <c r="Z47" s="10">
        <f>X47+Y47</f>
        <v>0</v>
      </c>
    </row>
    <row r="48" spans="1:26" ht="12.75" customHeight="1" x14ac:dyDescent="0.15">
      <c r="A48" s="9"/>
      <c r="B48" s="9"/>
      <c r="C48" s="2">
        <v>46</v>
      </c>
      <c r="D48" s="2">
        <v>155</v>
      </c>
      <c r="E48" s="2">
        <v>181</v>
      </c>
      <c r="F48" s="2">
        <v>336</v>
      </c>
      <c r="H48" s="10">
        <v>104</v>
      </c>
      <c r="I48" s="10">
        <f>IF(ISNA(VLOOKUP(H48,$C$2:$E$204,2,FALSE)),0,VLOOKUP(H48,$C$2:$E$204,2,FALSE))</f>
        <v>0</v>
      </c>
      <c r="J48" s="10">
        <f>IF(ISNA(VLOOKUP(H48,$C$2:$E$204,3,FALSE)),0,VLOOKUP(H48,$C$2:$E$204,3,FALSE))</f>
        <v>3</v>
      </c>
      <c r="K48" s="10">
        <f>I48+J48</f>
        <v>3</v>
      </c>
      <c r="L48" s="11"/>
      <c r="M48" s="10">
        <v>109</v>
      </c>
      <c r="N48" s="10">
        <f>IF(ISNA(VLOOKUP(M48,$C$2:$E$204,2,FALSE)),0,VLOOKUP(M48,$C$2:$E$204,2,FALSE))</f>
        <v>0</v>
      </c>
      <c r="O48" s="10">
        <f>IF(ISNA(VLOOKUP(M48,$C$2:$E$204,3,FALSE)),0,VLOOKUP(M48,$C$2:$E$204,3,FALSE))</f>
        <v>0</v>
      </c>
      <c r="P48" s="10">
        <f>N48+O48</f>
        <v>0</v>
      </c>
      <c r="Q48" s="11"/>
      <c r="R48" s="10">
        <v>114</v>
      </c>
      <c r="S48" s="10">
        <f>IF(ISNA(VLOOKUP(R48,$C$2:$E$204,2,FALSE)),0,VLOOKUP(R48,$C$2:$E$204,2,FALSE))</f>
        <v>0</v>
      </c>
      <c r="T48" s="10">
        <f>IF(ISNA(VLOOKUP(R48,$C$2:$E$204,3,FALSE)),0,VLOOKUP(R48,$C$2:$E$204,3,FALSE))</f>
        <v>0</v>
      </c>
      <c r="U48" s="10">
        <f>S48+T48</f>
        <v>0</v>
      </c>
      <c r="V48" s="11"/>
      <c r="W48" s="10" t="s">
        <v>9</v>
      </c>
      <c r="X48" s="10">
        <f>IF(ISNA(VLOOKUP(W48,$C$2:$E$204,2,FALSE)),0,VLOOKUP(W48,$C$2:$E$204,2,FALSE))</f>
        <v>0</v>
      </c>
      <c r="Y48" s="10">
        <f>IF(ISNA(VLOOKUP(W48,$C$2:$E$204,3,FALSE)),0,VLOOKUP(W48,$C$2:$E$204,3,FALSE))</f>
        <v>0</v>
      </c>
      <c r="Z48" s="10">
        <f>X48+Y48</f>
        <v>0</v>
      </c>
    </row>
    <row r="49" spans="1:26" ht="12.75" customHeight="1" x14ac:dyDescent="0.15">
      <c r="A49" s="9"/>
      <c r="B49" s="9"/>
      <c r="C49" s="2">
        <v>47</v>
      </c>
      <c r="D49" s="2">
        <v>171</v>
      </c>
      <c r="E49" s="2">
        <v>198</v>
      </c>
      <c r="F49" s="2">
        <v>369</v>
      </c>
      <c r="H49" s="12" t="s">
        <v>5</v>
      </c>
      <c r="I49" s="10">
        <f>SUM(I44:I48)</f>
        <v>2</v>
      </c>
      <c r="J49" s="10">
        <f>SUM(J44:J48)</f>
        <v>24</v>
      </c>
      <c r="K49" s="10">
        <f>SUM(K44:K48)</f>
        <v>26</v>
      </c>
      <c r="L49" s="11"/>
      <c r="M49" s="12" t="s">
        <v>5</v>
      </c>
      <c r="N49" s="10">
        <f>SUM(N44:N48)</f>
        <v>0</v>
      </c>
      <c r="O49" s="10">
        <f>SUM(O44:O48)</f>
        <v>1</v>
      </c>
      <c r="P49" s="10">
        <f>SUM(P44:P48)</f>
        <v>1</v>
      </c>
      <c r="Q49" s="11"/>
      <c r="R49" s="12" t="s">
        <v>5</v>
      </c>
      <c r="S49" s="10">
        <f>SUM(S44:S48)</f>
        <v>0</v>
      </c>
      <c r="T49" s="10">
        <f>SUM(T44:T48)</f>
        <v>0</v>
      </c>
      <c r="U49" s="10">
        <f>SUM(U44:U48)</f>
        <v>0</v>
      </c>
      <c r="V49" s="11"/>
      <c r="W49" s="12" t="s">
        <v>5</v>
      </c>
      <c r="X49" s="10">
        <f>SUM(X44:X48)</f>
        <v>0</v>
      </c>
      <c r="Y49" s="10">
        <f>SUM(Y44:Y48)</f>
        <v>0</v>
      </c>
      <c r="Z49" s="10">
        <f>SUM(Z44:Z48)</f>
        <v>0</v>
      </c>
    </row>
    <row r="50" spans="1:26" ht="14.25" thickBot="1" x14ac:dyDescent="0.2">
      <c r="A50" s="9"/>
      <c r="B50" s="9"/>
      <c r="C50" s="2">
        <v>48</v>
      </c>
      <c r="D50" s="2">
        <v>200</v>
      </c>
      <c r="E50" s="2">
        <v>220</v>
      </c>
      <c r="F50" s="2">
        <v>420</v>
      </c>
      <c r="H50" s="14"/>
      <c r="I50" s="14"/>
      <c r="J50" s="14"/>
      <c r="K50" s="14"/>
      <c r="M50" s="14"/>
      <c r="N50" s="14"/>
      <c r="O50" s="14"/>
      <c r="P50" s="14"/>
      <c r="R50" s="14"/>
      <c r="S50" s="14"/>
      <c r="T50" s="14"/>
      <c r="U50" s="14"/>
      <c r="W50" s="14"/>
      <c r="X50" s="15"/>
      <c r="Y50" s="15"/>
      <c r="Z50" s="15"/>
    </row>
    <row r="51" spans="1:26" ht="14.25" thickBot="1" x14ac:dyDescent="0.2">
      <c r="A51" s="4"/>
      <c r="B51" s="4"/>
      <c r="C51" s="4">
        <v>49</v>
      </c>
      <c r="D51" s="4">
        <v>208</v>
      </c>
      <c r="E51" s="4">
        <v>247</v>
      </c>
      <c r="F51" s="4">
        <v>455</v>
      </c>
      <c r="V51" s="16"/>
      <c r="W51" s="17" t="s">
        <v>10</v>
      </c>
      <c r="X51" s="18" t="s">
        <v>7</v>
      </c>
      <c r="Y51" s="19" t="s">
        <v>8</v>
      </c>
      <c r="Z51" s="19" t="s">
        <v>5</v>
      </c>
    </row>
    <row r="52" spans="1:26" ht="14.25" thickBot="1" x14ac:dyDescent="0.2">
      <c r="A52" s="9"/>
      <c r="B52" s="9"/>
      <c r="C52" s="2">
        <v>50</v>
      </c>
      <c r="D52" s="2">
        <v>224</v>
      </c>
      <c r="E52" s="2">
        <v>230</v>
      </c>
      <c r="F52" s="2">
        <v>454</v>
      </c>
      <c r="V52" s="16"/>
      <c r="W52" s="20" t="s">
        <v>11</v>
      </c>
      <c r="X52" s="21">
        <f>SUM(D2:D199)</f>
        <v>13285</v>
      </c>
      <c r="Y52" s="22">
        <f>SUM(E2:E199)</f>
        <v>14679</v>
      </c>
      <c r="Z52" s="22">
        <f>X52+Y52</f>
        <v>27964</v>
      </c>
    </row>
    <row r="53" spans="1:26" x14ac:dyDescent="0.15">
      <c r="A53" s="9"/>
      <c r="B53" s="9"/>
      <c r="C53" s="2">
        <v>51</v>
      </c>
      <c r="D53" s="2">
        <v>245</v>
      </c>
      <c r="E53" s="2">
        <v>237</v>
      </c>
      <c r="F53" s="2">
        <v>482</v>
      </c>
    </row>
    <row r="54" spans="1:26" x14ac:dyDescent="0.15">
      <c r="A54" s="9"/>
      <c r="B54" s="9"/>
      <c r="C54" s="2">
        <v>52</v>
      </c>
      <c r="D54" s="2">
        <v>258</v>
      </c>
      <c r="E54" s="2">
        <v>262</v>
      </c>
      <c r="F54" s="2">
        <v>520</v>
      </c>
    </row>
    <row r="55" spans="1:26" x14ac:dyDescent="0.15">
      <c r="A55" s="9"/>
      <c r="B55" s="9"/>
      <c r="C55" s="2">
        <v>53</v>
      </c>
      <c r="D55" s="2">
        <v>250</v>
      </c>
      <c r="E55" s="2">
        <v>259</v>
      </c>
      <c r="F55" s="2">
        <v>509</v>
      </c>
    </row>
    <row r="56" spans="1:26" x14ac:dyDescent="0.15">
      <c r="A56" s="9"/>
      <c r="B56" s="9"/>
      <c r="C56" s="2">
        <v>54</v>
      </c>
      <c r="D56" s="2">
        <v>226</v>
      </c>
      <c r="E56" s="2">
        <v>243</v>
      </c>
      <c r="F56" s="2">
        <v>469</v>
      </c>
    </row>
    <row r="57" spans="1:26" x14ac:dyDescent="0.15">
      <c r="A57" s="9"/>
      <c r="B57" s="9"/>
      <c r="C57" s="2">
        <v>55</v>
      </c>
      <c r="D57" s="2">
        <v>241</v>
      </c>
      <c r="E57" s="2">
        <v>253</v>
      </c>
      <c r="F57" s="2">
        <v>494</v>
      </c>
    </row>
    <row r="58" spans="1:26" x14ac:dyDescent="0.15">
      <c r="A58" s="9"/>
      <c r="B58" s="9"/>
      <c r="C58" s="2">
        <v>56</v>
      </c>
      <c r="D58" s="2">
        <v>241</v>
      </c>
      <c r="E58" s="2">
        <v>247</v>
      </c>
      <c r="F58" s="2">
        <v>488</v>
      </c>
    </row>
    <row r="59" spans="1:26" x14ac:dyDescent="0.15">
      <c r="A59" s="9"/>
      <c r="B59" s="9"/>
      <c r="C59" s="2">
        <v>57</v>
      </c>
      <c r="D59" s="2">
        <v>243</v>
      </c>
      <c r="E59" s="2">
        <v>250</v>
      </c>
      <c r="F59" s="2">
        <v>493</v>
      </c>
    </row>
    <row r="60" spans="1:26" x14ac:dyDescent="0.15">
      <c r="A60" s="9"/>
      <c r="B60" s="9"/>
      <c r="C60" s="2">
        <v>58</v>
      </c>
      <c r="D60" s="2">
        <v>212</v>
      </c>
      <c r="E60" s="2">
        <v>228</v>
      </c>
      <c r="F60" s="2">
        <v>440</v>
      </c>
    </row>
    <row r="61" spans="1:26" x14ac:dyDescent="0.15">
      <c r="A61" s="9"/>
      <c r="B61" s="9"/>
      <c r="C61" s="2">
        <v>59</v>
      </c>
      <c r="D61" s="2">
        <v>182</v>
      </c>
      <c r="E61" s="2">
        <v>195</v>
      </c>
      <c r="F61" s="2">
        <v>377</v>
      </c>
    </row>
    <row r="62" spans="1:26" x14ac:dyDescent="0.15">
      <c r="A62" s="9"/>
      <c r="B62" s="9"/>
      <c r="C62" s="2">
        <v>60</v>
      </c>
      <c r="D62" s="2">
        <v>194</v>
      </c>
      <c r="E62" s="2">
        <v>205</v>
      </c>
      <c r="F62" s="2">
        <v>399</v>
      </c>
    </row>
    <row r="63" spans="1:26" x14ac:dyDescent="0.15">
      <c r="A63" s="9"/>
      <c r="B63" s="9"/>
      <c r="C63" s="2">
        <v>61</v>
      </c>
      <c r="D63" s="2">
        <v>213</v>
      </c>
      <c r="E63" s="2">
        <v>212</v>
      </c>
      <c r="F63" s="2">
        <v>425</v>
      </c>
    </row>
    <row r="64" spans="1:26" x14ac:dyDescent="0.15">
      <c r="A64" s="9"/>
      <c r="B64" s="9"/>
      <c r="C64" s="2">
        <v>62</v>
      </c>
      <c r="D64" s="2">
        <v>172</v>
      </c>
      <c r="E64" s="2">
        <v>214</v>
      </c>
      <c r="F64" s="2">
        <v>386</v>
      </c>
    </row>
    <row r="65" spans="1:6" x14ac:dyDescent="0.15">
      <c r="A65" s="9"/>
      <c r="B65" s="9"/>
      <c r="C65" s="2">
        <v>63</v>
      </c>
      <c r="D65" s="2">
        <v>180</v>
      </c>
      <c r="E65" s="2">
        <v>205</v>
      </c>
      <c r="F65" s="2">
        <v>385</v>
      </c>
    </row>
    <row r="66" spans="1:6" x14ac:dyDescent="0.15">
      <c r="A66" s="9"/>
      <c r="B66" s="9"/>
      <c r="C66" s="2">
        <v>64</v>
      </c>
      <c r="D66" s="2">
        <v>181</v>
      </c>
      <c r="E66" s="2">
        <v>191</v>
      </c>
      <c r="F66" s="2">
        <v>372</v>
      </c>
    </row>
    <row r="67" spans="1:6" x14ac:dyDescent="0.15">
      <c r="A67" s="9"/>
      <c r="B67" s="9"/>
      <c r="C67" s="2">
        <v>65</v>
      </c>
      <c r="D67" s="2">
        <v>168</v>
      </c>
      <c r="E67" s="2">
        <v>232</v>
      </c>
      <c r="F67" s="2">
        <v>400</v>
      </c>
    </row>
    <row r="68" spans="1:6" x14ac:dyDescent="0.15">
      <c r="A68" s="9"/>
      <c r="B68" s="9"/>
      <c r="C68" s="2">
        <v>66</v>
      </c>
      <c r="D68" s="2">
        <v>198</v>
      </c>
      <c r="E68" s="2">
        <v>188</v>
      </c>
      <c r="F68" s="2">
        <v>386</v>
      </c>
    </row>
    <row r="69" spans="1:6" x14ac:dyDescent="0.15">
      <c r="A69" s="9"/>
      <c r="B69" s="9"/>
      <c r="C69" s="2">
        <v>67</v>
      </c>
      <c r="D69" s="2">
        <v>202</v>
      </c>
      <c r="E69" s="2">
        <v>229</v>
      </c>
      <c r="F69" s="2">
        <v>431</v>
      </c>
    </row>
    <row r="70" spans="1:6" x14ac:dyDescent="0.15">
      <c r="A70" s="9"/>
      <c r="B70" s="9"/>
      <c r="C70" s="2">
        <v>68</v>
      </c>
      <c r="D70" s="2">
        <v>188</v>
      </c>
      <c r="E70" s="2">
        <v>217</v>
      </c>
      <c r="F70" s="2">
        <v>405</v>
      </c>
    </row>
    <row r="71" spans="1:6" x14ac:dyDescent="0.15">
      <c r="A71" s="9"/>
      <c r="B71" s="9"/>
      <c r="C71" s="2">
        <v>69</v>
      </c>
      <c r="D71" s="2">
        <v>176</v>
      </c>
      <c r="E71" s="2">
        <v>239</v>
      </c>
      <c r="F71" s="2">
        <v>415</v>
      </c>
    </row>
    <row r="72" spans="1:6" x14ac:dyDescent="0.15">
      <c r="A72" s="9"/>
      <c r="B72" s="9"/>
      <c r="C72" s="2">
        <v>70</v>
      </c>
      <c r="D72" s="2">
        <v>212</v>
      </c>
      <c r="E72" s="2">
        <v>235</v>
      </c>
      <c r="F72" s="2">
        <v>447</v>
      </c>
    </row>
    <row r="73" spans="1:6" x14ac:dyDescent="0.15">
      <c r="A73" s="9"/>
      <c r="B73" s="9"/>
      <c r="C73" s="2">
        <v>71</v>
      </c>
      <c r="D73" s="2">
        <v>206</v>
      </c>
      <c r="E73" s="2">
        <v>232</v>
      </c>
      <c r="F73" s="2">
        <v>438</v>
      </c>
    </row>
    <row r="74" spans="1:6" x14ac:dyDescent="0.15">
      <c r="A74" s="9"/>
      <c r="B74" s="9"/>
      <c r="C74" s="2">
        <v>72</v>
      </c>
      <c r="D74" s="2">
        <v>253</v>
      </c>
      <c r="E74" s="2">
        <v>221</v>
      </c>
      <c r="F74" s="2">
        <v>474</v>
      </c>
    </row>
    <row r="75" spans="1:6" x14ac:dyDescent="0.15">
      <c r="A75" s="9"/>
      <c r="B75" s="9"/>
      <c r="C75" s="2">
        <v>73</v>
      </c>
      <c r="D75" s="2">
        <v>250</v>
      </c>
      <c r="E75" s="2">
        <v>263</v>
      </c>
      <c r="F75" s="2">
        <v>513</v>
      </c>
    </row>
    <row r="76" spans="1:6" x14ac:dyDescent="0.15">
      <c r="A76" s="9"/>
      <c r="B76" s="9"/>
      <c r="C76" s="2">
        <v>74</v>
      </c>
      <c r="D76" s="2">
        <v>223</v>
      </c>
      <c r="E76" s="2">
        <v>226</v>
      </c>
      <c r="F76" s="2">
        <v>449</v>
      </c>
    </row>
    <row r="77" spans="1:6" x14ac:dyDescent="0.15">
      <c r="A77" s="9"/>
      <c r="B77" s="9"/>
      <c r="C77" s="2">
        <v>75</v>
      </c>
      <c r="D77" s="2">
        <v>205</v>
      </c>
      <c r="E77" s="2">
        <v>263</v>
      </c>
      <c r="F77" s="2">
        <v>468</v>
      </c>
    </row>
    <row r="78" spans="1:6" x14ac:dyDescent="0.15">
      <c r="A78" s="9"/>
      <c r="B78" s="9"/>
      <c r="C78" s="2">
        <v>76</v>
      </c>
      <c r="D78" s="2">
        <v>232</v>
      </c>
      <c r="E78" s="2">
        <v>255</v>
      </c>
      <c r="F78" s="2">
        <v>487</v>
      </c>
    </row>
    <row r="79" spans="1:6" x14ac:dyDescent="0.15">
      <c r="A79" s="9"/>
      <c r="B79" s="9"/>
      <c r="C79" s="2">
        <v>77</v>
      </c>
      <c r="D79" s="2">
        <v>245</v>
      </c>
      <c r="E79" s="2">
        <v>282</v>
      </c>
      <c r="F79" s="2">
        <v>527</v>
      </c>
    </row>
    <row r="80" spans="1:6" x14ac:dyDescent="0.15">
      <c r="A80" s="9"/>
      <c r="B80" s="9"/>
      <c r="C80" s="2">
        <v>78</v>
      </c>
      <c r="D80" s="2">
        <v>215</v>
      </c>
      <c r="E80" s="2">
        <v>283</v>
      </c>
      <c r="F80" s="2">
        <v>498</v>
      </c>
    </row>
    <row r="81" spans="1:6" x14ac:dyDescent="0.15">
      <c r="A81" s="9"/>
      <c r="B81" s="9"/>
      <c r="C81" s="2">
        <v>79</v>
      </c>
      <c r="D81" s="2">
        <v>211</v>
      </c>
      <c r="E81" s="2">
        <v>226</v>
      </c>
      <c r="F81" s="2">
        <v>437</v>
      </c>
    </row>
    <row r="82" spans="1:6" x14ac:dyDescent="0.15">
      <c r="A82" s="9"/>
      <c r="B82" s="9"/>
      <c r="C82" s="2">
        <v>80</v>
      </c>
      <c r="D82" s="2">
        <v>125</v>
      </c>
      <c r="E82" s="2">
        <v>133</v>
      </c>
      <c r="F82" s="2">
        <v>258</v>
      </c>
    </row>
    <row r="83" spans="1:6" x14ac:dyDescent="0.15">
      <c r="A83" s="9"/>
      <c r="B83" s="9"/>
      <c r="C83" s="2">
        <v>81</v>
      </c>
      <c r="D83" s="2">
        <v>132</v>
      </c>
      <c r="E83" s="2">
        <v>167</v>
      </c>
      <c r="F83" s="2">
        <v>299</v>
      </c>
    </row>
    <row r="84" spans="1:6" x14ac:dyDescent="0.15">
      <c r="A84" s="9"/>
      <c r="B84" s="9"/>
      <c r="C84" s="2">
        <v>82</v>
      </c>
      <c r="D84" s="2">
        <v>167</v>
      </c>
      <c r="E84" s="2">
        <v>204</v>
      </c>
      <c r="F84" s="2">
        <v>371</v>
      </c>
    </row>
    <row r="85" spans="1:6" x14ac:dyDescent="0.15">
      <c r="A85" s="9"/>
      <c r="B85" s="9"/>
      <c r="C85" s="2">
        <v>83</v>
      </c>
      <c r="D85" s="2">
        <v>145</v>
      </c>
      <c r="E85" s="2">
        <v>162</v>
      </c>
      <c r="F85" s="2">
        <v>307</v>
      </c>
    </row>
    <row r="86" spans="1:6" x14ac:dyDescent="0.15">
      <c r="A86" s="9"/>
      <c r="B86" s="9"/>
      <c r="C86" s="2">
        <v>84</v>
      </c>
      <c r="D86" s="2">
        <v>149</v>
      </c>
      <c r="E86" s="2">
        <v>173</v>
      </c>
      <c r="F86" s="2">
        <v>322</v>
      </c>
    </row>
    <row r="87" spans="1:6" x14ac:dyDescent="0.15">
      <c r="A87" s="9"/>
      <c r="B87" s="9"/>
      <c r="C87" s="2">
        <v>85</v>
      </c>
      <c r="D87" s="2">
        <v>97</v>
      </c>
      <c r="E87" s="2">
        <v>125</v>
      </c>
      <c r="F87" s="2">
        <v>222</v>
      </c>
    </row>
    <row r="88" spans="1:6" x14ac:dyDescent="0.15">
      <c r="A88" s="9"/>
      <c r="B88" s="9"/>
      <c r="C88" s="2">
        <v>86</v>
      </c>
      <c r="D88" s="2">
        <v>96</v>
      </c>
      <c r="E88" s="2">
        <v>136</v>
      </c>
      <c r="F88" s="2">
        <v>232</v>
      </c>
    </row>
    <row r="89" spans="1:6" x14ac:dyDescent="0.15">
      <c r="A89" s="9"/>
      <c r="B89" s="9"/>
      <c r="C89" s="2">
        <v>87</v>
      </c>
      <c r="D89" s="2">
        <v>58</v>
      </c>
      <c r="E89" s="2">
        <v>87</v>
      </c>
      <c r="F89" s="2">
        <v>145</v>
      </c>
    </row>
    <row r="90" spans="1:6" x14ac:dyDescent="0.15">
      <c r="A90" s="9"/>
      <c r="B90" s="9"/>
      <c r="C90" s="2">
        <v>88</v>
      </c>
      <c r="D90" s="2">
        <v>72</v>
      </c>
      <c r="E90" s="2">
        <v>84</v>
      </c>
      <c r="F90" s="2">
        <v>156</v>
      </c>
    </row>
    <row r="91" spans="1:6" x14ac:dyDescent="0.15">
      <c r="A91" s="9"/>
      <c r="B91" s="9"/>
      <c r="C91" s="2">
        <v>89</v>
      </c>
      <c r="D91" s="2">
        <v>63</v>
      </c>
      <c r="E91" s="2">
        <v>85</v>
      </c>
      <c r="F91" s="2">
        <v>148</v>
      </c>
    </row>
    <row r="92" spans="1:6" x14ac:dyDescent="0.15">
      <c r="A92" s="9"/>
      <c r="B92" s="9"/>
      <c r="C92" s="2">
        <v>90</v>
      </c>
      <c r="D92" s="2">
        <v>51</v>
      </c>
      <c r="E92" s="2">
        <v>85</v>
      </c>
      <c r="F92" s="2">
        <v>136</v>
      </c>
    </row>
    <row r="93" spans="1:6" x14ac:dyDescent="0.15">
      <c r="A93" s="9"/>
      <c r="B93" s="9"/>
      <c r="C93" s="2">
        <v>91</v>
      </c>
      <c r="D93" s="2">
        <v>36</v>
      </c>
      <c r="E93" s="2">
        <v>70</v>
      </c>
      <c r="F93" s="2">
        <v>106</v>
      </c>
    </row>
    <row r="94" spans="1:6" x14ac:dyDescent="0.15">
      <c r="A94" s="9"/>
      <c r="B94" s="9"/>
      <c r="C94" s="2">
        <v>92</v>
      </c>
      <c r="D94" s="2">
        <v>20</v>
      </c>
      <c r="E94" s="2">
        <v>56</v>
      </c>
      <c r="F94" s="2">
        <v>76</v>
      </c>
    </row>
    <row r="95" spans="1:6" x14ac:dyDescent="0.15">
      <c r="A95" s="9"/>
      <c r="B95" s="9"/>
      <c r="C95" s="2">
        <v>93</v>
      </c>
      <c r="D95" s="2">
        <v>26</v>
      </c>
      <c r="E95" s="2">
        <v>54</v>
      </c>
      <c r="F95" s="2">
        <v>80</v>
      </c>
    </row>
    <row r="96" spans="1:6" x14ac:dyDescent="0.15">
      <c r="A96" s="9"/>
      <c r="B96" s="9"/>
      <c r="C96" s="2">
        <v>94</v>
      </c>
      <c r="D96" s="2">
        <v>12</v>
      </c>
      <c r="E96" s="2">
        <v>59</v>
      </c>
      <c r="F96" s="2">
        <v>71</v>
      </c>
    </row>
    <row r="97" spans="1:6" x14ac:dyDescent="0.15">
      <c r="A97" s="9"/>
      <c r="B97" s="9"/>
      <c r="C97" s="2">
        <v>95</v>
      </c>
      <c r="D97" s="2">
        <v>13</v>
      </c>
      <c r="E97" s="2">
        <v>46</v>
      </c>
      <c r="F97" s="2">
        <v>59</v>
      </c>
    </row>
    <row r="98" spans="1:6" x14ac:dyDescent="0.15">
      <c r="A98" s="9"/>
      <c r="B98" s="9"/>
      <c r="C98" s="2">
        <v>96</v>
      </c>
      <c r="D98" s="2">
        <v>6</v>
      </c>
      <c r="E98" s="2">
        <v>30</v>
      </c>
      <c r="F98" s="2">
        <v>36</v>
      </c>
    </row>
    <row r="99" spans="1:6" x14ac:dyDescent="0.15">
      <c r="A99" s="9"/>
      <c r="B99" s="9"/>
      <c r="C99" s="2">
        <v>97</v>
      </c>
      <c r="D99" s="2">
        <v>7</v>
      </c>
      <c r="E99" s="2">
        <v>44</v>
      </c>
      <c r="F99" s="2">
        <v>51</v>
      </c>
    </row>
    <row r="100" spans="1:6" x14ac:dyDescent="0.15">
      <c r="A100" s="9"/>
      <c r="B100" s="9"/>
      <c r="C100" s="2">
        <v>98</v>
      </c>
      <c r="D100" s="2">
        <v>5</v>
      </c>
      <c r="E100" s="2">
        <v>16</v>
      </c>
      <c r="F100" s="2">
        <v>21</v>
      </c>
    </row>
    <row r="101" spans="1:6" x14ac:dyDescent="0.15">
      <c r="A101" s="9"/>
      <c r="B101" s="9"/>
      <c r="C101" s="2">
        <v>99</v>
      </c>
      <c r="D101" s="2">
        <v>4</v>
      </c>
      <c r="E101" s="2">
        <v>14</v>
      </c>
      <c r="F101" s="2">
        <v>18</v>
      </c>
    </row>
    <row r="102" spans="1:6" x14ac:dyDescent="0.15">
      <c r="A102" s="9"/>
      <c r="B102" s="9"/>
      <c r="C102" s="2">
        <v>100</v>
      </c>
      <c r="E102" s="2">
        <v>12</v>
      </c>
      <c r="F102" s="2">
        <v>12</v>
      </c>
    </row>
    <row r="103" spans="1:6" x14ac:dyDescent="0.15">
      <c r="A103" s="9"/>
      <c r="B103" s="9"/>
      <c r="C103" s="2">
        <v>101</v>
      </c>
      <c r="D103" s="2">
        <v>1</v>
      </c>
      <c r="E103" s="2">
        <v>4</v>
      </c>
      <c r="F103" s="2">
        <v>5</v>
      </c>
    </row>
    <row r="104" spans="1:6" x14ac:dyDescent="0.15">
      <c r="A104" s="9"/>
      <c r="B104" s="9"/>
      <c r="C104" s="2">
        <v>102</v>
      </c>
      <c r="D104" s="2">
        <v>1</v>
      </c>
      <c r="E104" s="2">
        <v>2</v>
      </c>
      <c r="F104" s="2">
        <v>3</v>
      </c>
    </row>
    <row r="105" spans="1:6" x14ac:dyDescent="0.15">
      <c r="A105" s="9"/>
      <c r="B105" s="9"/>
      <c r="C105" s="2">
        <v>103</v>
      </c>
      <c r="E105" s="2">
        <v>3</v>
      </c>
      <c r="F105" s="2">
        <v>3</v>
      </c>
    </row>
    <row r="106" spans="1:6" x14ac:dyDescent="0.15">
      <c r="A106" s="9"/>
      <c r="B106" s="9"/>
      <c r="C106" s="2">
        <v>104</v>
      </c>
      <c r="E106" s="2">
        <v>3</v>
      </c>
      <c r="F106" s="2">
        <v>3</v>
      </c>
    </row>
    <row r="107" spans="1:6" x14ac:dyDescent="0.15">
      <c r="A107" s="9"/>
      <c r="B107" s="9"/>
      <c r="C107" s="2">
        <v>105</v>
      </c>
    </row>
    <row r="108" spans="1:6" x14ac:dyDescent="0.15">
      <c r="A108" s="9"/>
      <c r="B108" s="9"/>
      <c r="C108" s="2">
        <v>106</v>
      </c>
      <c r="E108" s="2">
        <v>1</v>
      </c>
      <c r="F108" s="2">
        <v>1</v>
      </c>
    </row>
    <row r="109" spans="1:6" x14ac:dyDescent="0.15">
      <c r="A109" s="9"/>
      <c r="B109" s="9"/>
      <c r="C109" s="2">
        <v>107</v>
      </c>
    </row>
    <row r="110" spans="1:6" x14ac:dyDescent="0.15">
      <c r="A110" s="9"/>
      <c r="B110" s="9"/>
      <c r="C110" s="2">
        <v>108</v>
      </c>
    </row>
    <row r="111" spans="1:6" x14ac:dyDescent="0.15">
      <c r="A111" s="9"/>
      <c r="B111" s="9"/>
      <c r="C111" s="2">
        <v>109</v>
      </c>
    </row>
    <row r="112" spans="1:6" x14ac:dyDescent="0.15">
      <c r="A112" s="9"/>
      <c r="B112" s="9"/>
      <c r="C112" s="2">
        <v>110</v>
      </c>
    </row>
    <row r="113" spans="1:3" x14ac:dyDescent="0.15">
      <c r="A113" s="9"/>
      <c r="B113" s="9"/>
      <c r="C113" s="2">
        <v>111</v>
      </c>
    </row>
    <row r="114" spans="1:3" x14ac:dyDescent="0.15">
      <c r="A114" s="9"/>
      <c r="B114" s="9"/>
      <c r="C114" s="2">
        <v>112</v>
      </c>
    </row>
    <row r="115" spans="1:3" x14ac:dyDescent="0.15">
      <c r="A115" s="9"/>
      <c r="B115" s="9"/>
      <c r="C115" s="2">
        <v>113</v>
      </c>
    </row>
    <row r="116" spans="1:3" x14ac:dyDescent="0.15">
      <c r="A116" s="9"/>
      <c r="B116" s="9"/>
      <c r="C116" s="2">
        <v>114</v>
      </c>
    </row>
    <row r="117" spans="1:3" x14ac:dyDescent="0.15">
      <c r="A117" s="9"/>
      <c r="B117" s="9"/>
      <c r="C117" s="2">
        <v>115</v>
      </c>
    </row>
    <row r="118" spans="1:3" x14ac:dyDescent="0.15">
      <c r="A118" s="9"/>
      <c r="B118" s="9"/>
      <c r="C118" s="2">
        <v>116</v>
      </c>
    </row>
    <row r="119" spans="1:3" x14ac:dyDescent="0.15">
      <c r="A119" s="9"/>
      <c r="B119" s="9"/>
      <c r="C119" s="2">
        <v>117</v>
      </c>
    </row>
    <row r="120" spans="1:3" x14ac:dyDescent="0.15">
      <c r="A120" s="9"/>
      <c r="B120" s="9"/>
      <c r="C120" s="2">
        <v>118</v>
      </c>
    </row>
    <row r="121" spans="1:3" x14ac:dyDescent="0.15">
      <c r="A121" s="9"/>
      <c r="B121" s="9"/>
    </row>
    <row r="122" spans="1:3" x14ac:dyDescent="0.15">
      <c r="A122" s="9"/>
      <c r="B122" s="9"/>
    </row>
    <row r="123" spans="1:3" x14ac:dyDescent="0.15">
      <c r="A123" s="9"/>
      <c r="B123" s="9"/>
    </row>
    <row r="124" spans="1:3" x14ac:dyDescent="0.15">
      <c r="A124" s="9"/>
      <c r="B124" s="9"/>
    </row>
    <row r="125" spans="1:3" x14ac:dyDescent="0.15">
      <c r="A125" s="9"/>
      <c r="B125" s="9"/>
    </row>
    <row r="126" spans="1:3" x14ac:dyDescent="0.15">
      <c r="A126" s="9"/>
      <c r="B126" s="9"/>
    </row>
    <row r="127" spans="1:3" x14ac:dyDescent="0.15">
      <c r="A127" s="9"/>
      <c r="B127" s="9"/>
    </row>
    <row r="128" spans="1:3" x14ac:dyDescent="0.15">
      <c r="A128" s="9"/>
      <c r="B128" s="9"/>
    </row>
    <row r="129" spans="1:2" x14ac:dyDescent="0.15">
      <c r="A129" s="9"/>
      <c r="B129" s="9"/>
    </row>
    <row r="130" spans="1:2" x14ac:dyDescent="0.15">
      <c r="A130" s="9"/>
      <c r="B130" s="9"/>
    </row>
    <row r="131" spans="1:2" x14ac:dyDescent="0.15">
      <c r="A131" s="9"/>
      <c r="B131" s="9"/>
    </row>
    <row r="132" spans="1:2" x14ac:dyDescent="0.15">
      <c r="A132" s="9"/>
      <c r="B132" s="9"/>
    </row>
    <row r="133" spans="1:2" x14ac:dyDescent="0.15">
      <c r="A133" s="9"/>
      <c r="B133" s="9"/>
    </row>
    <row r="134" spans="1:2" x14ac:dyDescent="0.15">
      <c r="A134" s="9"/>
      <c r="B134" s="9"/>
    </row>
    <row r="135" spans="1:2" x14ac:dyDescent="0.15">
      <c r="A135" s="9"/>
      <c r="B135" s="9"/>
    </row>
    <row r="136" spans="1:2" x14ac:dyDescent="0.15">
      <c r="A136" s="9"/>
      <c r="B136" s="9"/>
    </row>
    <row r="137" spans="1:2" x14ac:dyDescent="0.15">
      <c r="A137" s="9"/>
      <c r="B137" s="9"/>
    </row>
    <row r="138" spans="1:2" x14ac:dyDescent="0.15">
      <c r="A138" s="9"/>
      <c r="B138" s="9"/>
    </row>
    <row r="139" spans="1:2" x14ac:dyDescent="0.15">
      <c r="A139" s="9"/>
      <c r="B139" s="9"/>
    </row>
    <row r="140" spans="1:2" x14ac:dyDescent="0.15">
      <c r="A140" s="9"/>
      <c r="B140" s="9"/>
    </row>
    <row r="141" spans="1:2" x14ac:dyDescent="0.15">
      <c r="A141" s="9"/>
      <c r="B141" s="9"/>
    </row>
    <row r="142" spans="1:2" x14ac:dyDescent="0.15">
      <c r="A142" s="9"/>
      <c r="B142" s="9"/>
    </row>
    <row r="143" spans="1:2" x14ac:dyDescent="0.15">
      <c r="A143" s="9"/>
      <c r="B143" s="9"/>
    </row>
    <row r="144" spans="1:2" x14ac:dyDescent="0.15">
      <c r="A144" s="9"/>
      <c r="B144" s="9"/>
    </row>
    <row r="145" spans="1:2" x14ac:dyDescent="0.15">
      <c r="A145" s="9"/>
      <c r="B145" s="9"/>
    </row>
    <row r="146" spans="1:2" x14ac:dyDescent="0.15">
      <c r="A146" s="9"/>
      <c r="B146" s="9"/>
    </row>
    <row r="147" spans="1:2" x14ac:dyDescent="0.15">
      <c r="A147" s="9"/>
      <c r="B147" s="9"/>
    </row>
    <row r="148" spans="1:2" x14ac:dyDescent="0.15">
      <c r="A148" s="9"/>
      <c r="B148" s="9"/>
    </row>
    <row r="149" spans="1:2" x14ac:dyDescent="0.15">
      <c r="A149" s="9"/>
      <c r="B149" s="9"/>
    </row>
    <row r="150" spans="1:2" x14ac:dyDescent="0.15">
      <c r="A150" s="9"/>
      <c r="B150" s="9"/>
    </row>
    <row r="151" spans="1:2" x14ac:dyDescent="0.15">
      <c r="A151" s="9"/>
      <c r="B151" s="9"/>
    </row>
    <row r="152" spans="1:2" x14ac:dyDescent="0.15">
      <c r="A152" s="9"/>
      <c r="B152" s="9"/>
    </row>
    <row r="153" spans="1:2" x14ac:dyDescent="0.15">
      <c r="A153" s="9"/>
      <c r="B153" s="9"/>
    </row>
    <row r="154" spans="1:2" x14ac:dyDescent="0.15">
      <c r="A154" s="9"/>
      <c r="B154" s="9"/>
    </row>
    <row r="155" spans="1:2" x14ac:dyDescent="0.15">
      <c r="A155" s="9"/>
      <c r="B155" s="9"/>
    </row>
    <row r="156" spans="1:2" x14ac:dyDescent="0.15">
      <c r="A156" s="9"/>
      <c r="B156" s="9"/>
    </row>
    <row r="157" spans="1:2" x14ac:dyDescent="0.15">
      <c r="A157" s="9"/>
      <c r="B157" s="9"/>
    </row>
    <row r="158" spans="1:2" x14ac:dyDescent="0.15">
      <c r="A158" s="9"/>
      <c r="B158" s="9"/>
    </row>
    <row r="159" spans="1:2" x14ac:dyDescent="0.15">
      <c r="A159" s="9"/>
      <c r="B159" s="9"/>
    </row>
    <row r="160" spans="1:2" x14ac:dyDescent="0.15">
      <c r="A160" s="9"/>
      <c r="B160" s="9"/>
    </row>
    <row r="161" spans="1:2" x14ac:dyDescent="0.15">
      <c r="A161" s="9"/>
      <c r="B161" s="9"/>
    </row>
    <row r="162" spans="1:2" x14ac:dyDescent="0.15">
      <c r="A162" s="9"/>
      <c r="B162" s="9"/>
    </row>
    <row r="163" spans="1:2" x14ac:dyDescent="0.15">
      <c r="A163" s="9"/>
      <c r="B163" s="9"/>
    </row>
    <row r="164" spans="1:2" x14ac:dyDescent="0.15">
      <c r="A164" s="9"/>
      <c r="B164" s="9"/>
    </row>
    <row r="165" spans="1:2" x14ac:dyDescent="0.15">
      <c r="A165" s="9"/>
      <c r="B165" s="9"/>
    </row>
    <row r="166" spans="1:2" x14ac:dyDescent="0.15">
      <c r="A166" s="9"/>
      <c r="B166" s="9"/>
    </row>
    <row r="167" spans="1:2" x14ac:dyDescent="0.15">
      <c r="A167" s="9"/>
      <c r="B167" s="9"/>
    </row>
    <row r="168" spans="1:2" x14ac:dyDescent="0.15">
      <c r="A168" s="9"/>
      <c r="B168" s="9"/>
    </row>
    <row r="169" spans="1:2" x14ac:dyDescent="0.15">
      <c r="A169" s="9"/>
      <c r="B169" s="9"/>
    </row>
    <row r="170" spans="1:2" x14ac:dyDescent="0.15">
      <c r="A170" s="9"/>
      <c r="B170" s="9"/>
    </row>
    <row r="171" spans="1:2" x14ac:dyDescent="0.15">
      <c r="A171" s="9"/>
      <c r="B171" s="9"/>
    </row>
    <row r="172" spans="1:2" x14ac:dyDescent="0.15">
      <c r="A172" s="9"/>
      <c r="B172" s="9"/>
    </row>
    <row r="173" spans="1:2" x14ac:dyDescent="0.15">
      <c r="A173" s="9"/>
      <c r="B173" s="9"/>
    </row>
    <row r="174" spans="1:2" x14ac:dyDescent="0.15">
      <c r="A174" s="9"/>
      <c r="B174" s="9"/>
    </row>
    <row r="175" spans="1:2" x14ac:dyDescent="0.15">
      <c r="A175" s="9"/>
      <c r="B175" s="9"/>
    </row>
    <row r="176" spans="1:2" x14ac:dyDescent="0.15">
      <c r="A176" s="9"/>
      <c r="B176" s="9"/>
    </row>
    <row r="177" spans="1:2" x14ac:dyDescent="0.15">
      <c r="A177" s="9"/>
      <c r="B177" s="9"/>
    </row>
    <row r="178" spans="1:2" x14ac:dyDescent="0.15">
      <c r="A178" s="9"/>
      <c r="B178" s="9"/>
    </row>
    <row r="179" spans="1:2" x14ac:dyDescent="0.15">
      <c r="A179" s="9"/>
      <c r="B179" s="9"/>
    </row>
    <row r="180" spans="1:2" x14ac:dyDescent="0.15">
      <c r="A180" s="9"/>
      <c r="B180" s="9"/>
    </row>
    <row r="181" spans="1:2" x14ac:dyDescent="0.15">
      <c r="A181" s="9"/>
      <c r="B181" s="9"/>
    </row>
    <row r="182" spans="1:2" x14ac:dyDescent="0.15">
      <c r="A182" s="9"/>
      <c r="B182" s="9"/>
    </row>
    <row r="183" spans="1:2" x14ac:dyDescent="0.15">
      <c r="A183" s="9"/>
      <c r="B183" s="9"/>
    </row>
    <row r="184" spans="1:2" x14ac:dyDescent="0.15">
      <c r="A184" s="9"/>
      <c r="B184" s="9"/>
    </row>
    <row r="185" spans="1:2" x14ac:dyDescent="0.15">
      <c r="A185" s="9"/>
      <c r="B185" s="9"/>
    </row>
    <row r="186" spans="1:2" x14ac:dyDescent="0.15">
      <c r="A186" s="9"/>
      <c r="B186" s="9"/>
    </row>
    <row r="187" spans="1:2" x14ac:dyDescent="0.15">
      <c r="A187" s="9"/>
      <c r="B187" s="9"/>
    </row>
    <row r="188" spans="1:2" x14ac:dyDescent="0.15">
      <c r="A188" s="9"/>
      <c r="B188" s="9"/>
    </row>
    <row r="189" spans="1:2" x14ac:dyDescent="0.15">
      <c r="A189" s="9"/>
      <c r="B189" s="9"/>
    </row>
    <row r="190" spans="1:2" x14ac:dyDescent="0.15">
      <c r="A190" s="9"/>
      <c r="B190" s="9"/>
    </row>
    <row r="191" spans="1:2" x14ac:dyDescent="0.15">
      <c r="A191" s="9"/>
      <c r="B191" s="9"/>
    </row>
    <row r="192" spans="1:2" x14ac:dyDescent="0.15">
      <c r="A192" s="9"/>
      <c r="B192" s="9"/>
    </row>
    <row r="193" spans="1:2" x14ac:dyDescent="0.15">
      <c r="A193" s="9"/>
      <c r="B193" s="9"/>
    </row>
    <row r="194" spans="1:2" x14ac:dyDescent="0.15">
      <c r="A194" s="9"/>
      <c r="B194" s="9"/>
    </row>
    <row r="195" spans="1:2" x14ac:dyDescent="0.15">
      <c r="A195" s="9"/>
      <c r="B195" s="9"/>
    </row>
    <row r="196" spans="1:2" x14ac:dyDescent="0.15">
      <c r="A196" s="9"/>
      <c r="B196" s="9"/>
    </row>
    <row r="197" spans="1:2" x14ac:dyDescent="0.15">
      <c r="A197" s="9"/>
      <c r="B197" s="9"/>
    </row>
    <row r="198" spans="1:2" x14ac:dyDescent="0.15">
      <c r="A198" s="9"/>
      <c r="B198" s="9"/>
    </row>
    <row r="199" spans="1:2" x14ac:dyDescent="0.15">
      <c r="A199" s="9"/>
      <c r="B199" s="9"/>
    </row>
    <row r="200" spans="1:2" x14ac:dyDescent="0.15">
      <c r="A200" s="9"/>
      <c r="B200" s="9"/>
    </row>
    <row r="201" spans="1:2" x14ac:dyDescent="0.15">
      <c r="A201" s="9"/>
      <c r="B201" s="9"/>
    </row>
    <row r="202" spans="1:2" x14ac:dyDescent="0.15">
      <c r="A202" s="9"/>
      <c r="B202" s="9"/>
    </row>
    <row r="203" spans="1:2" x14ac:dyDescent="0.15">
      <c r="A203" s="9"/>
      <c r="B203" s="9"/>
    </row>
    <row r="204" spans="1:2" x14ac:dyDescent="0.15">
      <c r="A204" s="9"/>
      <c r="B204" s="9"/>
    </row>
    <row r="205" spans="1:2" x14ac:dyDescent="0.15">
      <c r="A205" s="9"/>
      <c r="B205" s="9"/>
    </row>
    <row r="206" spans="1:2" x14ac:dyDescent="0.15">
      <c r="A206" s="9"/>
      <c r="B206" s="9"/>
    </row>
  </sheetData>
  <phoneticPr fontId="3"/>
  <pageMargins left="0.70866141732283472" right="0.70866141732283472" top="0.47244094488188981" bottom="0.47244094488188981" header="0.31496062992125984" footer="0.31496062992125984"/>
  <pageSetup paperSize="9" scale="8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38DE-8F5F-400A-A3BD-48DD9D50E8AB}">
  <sheetPr>
    <pageSetUpPr fitToPage="1"/>
  </sheetPr>
  <dimension ref="A1:AE206"/>
  <sheetViews>
    <sheetView topLeftCell="H1" zoomScale="85" zoomScaleNormal="85" zoomScaleSheetLayoutView="85" workbookViewId="0">
      <selection activeCell="H1" sqref="H1"/>
    </sheetView>
  </sheetViews>
  <sheetFormatPr defaultColWidth="11.375" defaultRowHeight="13.5" x14ac:dyDescent="0.15"/>
  <cols>
    <col min="1" max="2" width="2.5" hidden="1" customWidth="1"/>
    <col min="3" max="6" width="11.375" style="2" hidden="1" customWidth="1"/>
    <col min="7" max="7" width="3.375" style="4" hidden="1" customWidth="1"/>
    <col min="8" max="11" width="7.875" style="4" customWidth="1"/>
    <col min="12" max="12" width="5.375" style="4" customWidth="1"/>
    <col min="13" max="16" width="7.875" style="4" customWidth="1"/>
    <col min="17" max="17" width="5.375" style="4" customWidth="1"/>
    <col min="18" max="21" width="7.875" style="4" customWidth="1"/>
    <col min="22" max="22" width="5.375" style="4" customWidth="1"/>
    <col min="23" max="26" width="7.875" style="4" customWidth="1"/>
    <col min="27" max="29" width="11.375" style="4" customWidth="1"/>
    <col min="30" max="30" width="10.625" style="4" customWidth="1"/>
    <col min="31" max="31" width="11.375" style="4" customWidth="1"/>
    <col min="32" max="16384" width="11.375" style="4"/>
  </cols>
  <sheetData>
    <row r="1" spans="1:31" s="3" customFormat="1" ht="15" customHeight="1" x14ac:dyDescent="0.15">
      <c r="A1" s="1"/>
      <c r="B1" s="1"/>
      <c r="C1" s="2" t="s">
        <v>0</v>
      </c>
      <c r="D1" s="2" t="s">
        <v>1</v>
      </c>
      <c r="E1" s="2" t="s">
        <v>2</v>
      </c>
      <c r="F1" s="2" t="s">
        <v>12</v>
      </c>
      <c r="H1" s="25" t="s">
        <v>14</v>
      </c>
      <c r="V1" s="3" t="s">
        <v>4</v>
      </c>
      <c r="AB1" s="4"/>
      <c r="AC1" s="4"/>
    </row>
    <row r="2" spans="1:31" s="3" customFormat="1" x14ac:dyDescent="0.15">
      <c r="A2" s="1"/>
      <c r="B2" s="1"/>
      <c r="C2" s="2">
        <v>0</v>
      </c>
      <c r="D2" s="2">
        <v>37</v>
      </c>
      <c r="E2" s="2">
        <v>32</v>
      </c>
      <c r="F2" s="2">
        <v>69</v>
      </c>
      <c r="H2" s="5"/>
      <c r="I2" s="5"/>
      <c r="J2" s="5"/>
      <c r="K2" s="5"/>
      <c r="M2" s="5"/>
      <c r="N2" s="5"/>
      <c r="O2" s="5"/>
      <c r="P2" s="5"/>
      <c r="R2" s="5"/>
      <c r="S2" s="5"/>
      <c r="T2" s="5"/>
      <c r="U2" s="5"/>
      <c r="W2" s="5"/>
      <c r="X2" s="5"/>
      <c r="Y2" s="5"/>
      <c r="Z2" s="5"/>
      <c r="AB2" s="4"/>
      <c r="AC2" s="4"/>
    </row>
    <row r="3" spans="1:31" s="3" customFormat="1" ht="12.75" customHeight="1" x14ac:dyDescent="0.15">
      <c r="A3" s="1"/>
      <c r="B3" s="1"/>
      <c r="C3" s="2">
        <v>1</v>
      </c>
      <c r="D3" s="2">
        <v>41</v>
      </c>
      <c r="E3" s="2">
        <v>37</v>
      </c>
      <c r="F3" s="2">
        <v>78</v>
      </c>
      <c r="G3" s="6"/>
      <c r="H3" s="7" t="s">
        <v>0</v>
      </c>
      <c r="I3" s="7" t="s">
        <v>1</v>
      </c>
      <c r="J3" s="7" t="s">
        <v>2</v>
      </c>
      <c r="K3" s="7" t="s">
        <v>3</v>
      </c>
      <c r="L3" s="8"/>
      <c r="M3" s="7" t="s">
        <v>0</v>
      </c>
      <c r="N3" s="7" t="s">
        <v>1</v>
      </c>
      <c r="O3" s="7" t="s">
        <v>2</v>
      </c>
      <c r="P3" s="7" t="s">
        <v>3</v>
      </c>
      <c r="Q3" s="8"/>
      <c r="R3" s="7" t="s">
        <v>0</v>
      </c>
      <c r="S3" s="7" t="s">
        <v>1</v>
      </c>
      <c r="T3" s="7" t="s">
        <v>2</v>
      </c>
      <c r="U3" s="7" t="s">
        <v>3</v>
      </c>
      <c r="V3" s="8"/>
      <c r="W3" s="7" t="s">
        <v>0</v>
      </c>
      <c r="X3" s="7" t="s">
        <v>1</v>
      </c>
      <c r="Y3" s="7" t="s">
        <v>2</v>
      </c>
      <c r="Z3" s="7" t="s">
        <v>3</v>
      </c>
      <c r="AA3" s="23"/>
      <c r="AB3" s="4"/>
      <c r="AC3" s="4"/>
    </row>
    <row r="4" spans="1:31" ht="12.75" customHeight="1" x14ac:dyDescent="0.15">
      <c r="A4" s="9"/>
      <c r="B4" s="9"/>
      <c r="C4" s="2">
        <v>2</v>
      </c>
      <c r="D4" s="2">
        <v>46</v>
      </c>
      <c r="E4" s="2">
        <v>34</v>
      </c>
      <c r="F4" s="2">
        <v>80</v>
      </c>
      <c r="H4" s="10">
        <v>0</v>
      </c>
      <c r="I4" s="10">
        <f>LOOKUP(H4,$C$2:$E$204,$D$2:$D$204)</f>
        <v>37</v>
      </c>
      <c r="J4" s="10">
        <f>LOOKUP(H4,$C$2:$E$204,$E$2:$E$204)</f>
        <v>32</v>
      </c>
      <c r="K4" s="10">
        <f>I4+J4</f>
        <v>69</v>
      </c>
      <c r="L4" s="11"/>
      <c r="M4" s="10">
        <v>5</v>
      </c>
      <c r="N4" s="10">
        <f>LOOKUP(M4,$C$4:$E$204,$D$4:$D$204)</f>
        <v>75</v>
      </c>
      <c r="O4" s="10">
        <f>LOOKUP(M4,$C$4:$E$204,$E$4:$E$204)</f>
        <v>78</v>
      </c>
      <c r="P4" s="10">
        <f>N4+O4</f>
        <v>153</v>
      </c>
      <c r="Q4" s="11"/>
      <c r="R4" s="10">
        <v>10</v>
      </c>
      <c r="S4" s="10">
        <f>LOOKUP(R4,$C$4:$E$204,$D$4:$D$204)</f>
        <v>119</v>
      </c>
      <c r="T4" s="10">
        <f>LOOKUP(R4,$C$4:$E$204,$E$4:$E$204)</f>
        <v>113</v>
      </c>
      <c r="U4" s="10">
        <f>S4+T4</f>
        <v>232</v>
      </c>
      <c r="V4" s="11"/>
      <c r="W4" s="10">
        <v>15</v>
      </c>
      <c r="X4" s="10">
        <f>LOOKUP(W4,$C$4:$E$204,$D$4:$D$204)</f>
        <v>157</v>
      </c>
      <c r="Y4" s="10">
        <f>LOOKUP(W4,$C$4:$E$204,$E$4:$E$204)</f>
        <v>160</v>
      </c>
      <c r="Z4" s="10">
        <f>X4+Y4</f>
        <v>317</v>
      </c>
    </row>
    <row r="5" spans="1:31" ht="12.75" customHeight="1" x14ac:dyDescent="0.15">
      <c r="A5" s="9"/>
      <c r="B5" s="9"/>
      <c r="C5" s="2">
        <v>3</v>
      </c>
      <c r="D5" s="2">
        <v>55</v>
      </c>
      <c r="E5" s="2">
        <v>61</v>
      </c>
      <c r="F5" s="2">
        <v>116</v>
      </c>
      <c r="H5" s="10">
        <v>1</v>
      </c>
      <c r="I5" s="10">
        <f>LOOKUP(H5,$C$2:$E$204,$D$2:$D$204)</f>
        <v>41</v>
      </c>
      <c r="J5" s="10">
        <f>LOOKUP(H5,$C$2:$E$204,$E$2:$E$204)</f>
        <v>37</v>
      </c>
      <c r="K5" s="10">
        <f>I5+J5</f>
        <v>78</v>
      </c>
      <c r="L5" s="11"/>
      <c r="M5" s="10">
        <v>6</v>
      </c>
      <c r="N5" s="10">
        <f>LOOKUP(M5,$C$4:$E$204,$D$4:$D$204)</f>
        <v>81</v>
      </c>
      <c r="O5" s="10">
        <f>LOOKUP(M5,$C$4:$E$204,$E$4:$E$204)</f>
        <v>73</v>
      </c>
      <c r="P5" s="10">
        <f>N5+O5</f>
        <v>154</v>
      </c>
      <c r="Q5" s="11"/>
      <c r="R5" s="10">
        <v>11</v>
      </c>
      <c r="S5" s="10">
        <f>LOOKUP(R5,$C$4:$E$204,$D$4:$D$204)</f>
        <v>132</v>
      </c>
      <c r="T5" s="10">
        <f>LOOKUP(R5,$C$4:$E$204,$E$4:$E$204)</f>
        <v>137</v>
      </c>
      <c r="U5" s="10">
        <f>S5+T5</f>
        <v>269</v>
      </c>
      <c r="V5" s="11"/>
      <c r="W5" s="10">
        <v>16</v>
      </c>
      <c r="X5" s="10">
        <f>LOOKUP(W5,$C$4:$E$204,$D$4:$D$204)</f>
        <v>168</v>
      </c>
      <c r="Y5" s="10">
        <f>LOOKUP(W5,$C$4:$E$204,$E$4:$E$204)</f>
        <v>147</v>
      </c>
      <c r="Z5" s="10">
        <f>X5+Y5</f>
        <v>315</v>
      </c>
      <c r="AE5" s="3"/>
    </row>
    <row r="6" spans="1:31" ht="12.75" customHeight="1" x14ac:dyDescent="0.15">
      <c r="A6" s="9"/>
      <c r="B6" s="9"/>
      <c r="C6" s="2">
        <v>4</v>
      </c>
      <c r="D6" s="2">
        <v>42</v>
      </c>
      <c r="E6" s="2">
        <v>46</v>
      </c>
      <c r="F6" s="2">
        <v>88</v>
      </c>
      <c r="H6" s="10">
        <v>2</v>
      </c>
      <c r="I6" s="10">
        <f>LOOKUP(H6,$C$2:$E$204,$D$2:$D$204)</f>
        <v>46</v>
      </c>
      <c r="J6" s="10">
        <f>LOOKUP(H6,$C$2:$E$204,$E$2:$E$204)</f>
        <v>34</v>
      </c>
      <c r="K6" s="10">
        <f>I6+J6</f>
        <v>80</v>
      </c>
      <c r="L6" s="11"/>
      <c r="M6" s="10">
        <v>7</v>
      </c>
      <c r="N6" s="10">
        <f>LOOKUP(M6,$C$4:$E$204,$D$4:$D$204)</f>
        <v>97</v>
      </c>
      <c r="O6" s="10">
        <f>LOOKUP(M6,$C$4:$E$204,$E$4:$E$204)</f>
        <v>80</v>
      </c>
      <c r="P6" s="10">
        <f>N6+O6</f>
        <v>177</v>
      </c>
      <c r="Q6" s="11"/>
      <c r="R6" s="10">
        <v>12</v>
      </c>
      <c r="S6" s="10">
        <f>LOOKUP(R6,$C$4:$E$204,$D$4:$D$204)</f>
        <v>117</v>
      </c>
      <c r="T6" s="10">
        <f>LOOKUP(R6,$C$4:$E$204,$E$4:$E$204)</f>
        <v>134</v>
      </c>
      <c r="U6" s="10">
        <f>S6+T6</f>
        <v>251</v>
      </c>
      <c r="V6" s="11"/>
      <c r="W6" s="10">
        <v>17</v>
      </c>
      <c r="X6" s="10">
        <f>LOOKUP(W6,$C$4:$E$204,$D$4:$D$204)</f>
        <v>154</v>
      </c>
      <c r="Y6" s="10">
        <f>LOOKUP(W6,$C$4:$E$204,$E$4:$E$204)</f>
        <v>158</v>
      </c>
      <c r="Z6" s="10">
        <f>X6+Y6</f>
        <v>312</v>
      </c>
    </row>
    <row r="7" spans="1:31" ht="12.75" customHeight="1" x14ac:dyDescent="0.15">
      <c r="A7" s="9"/>
      <c r="B7" s="9"/>
      <c r="C7" s="2">
        <v>5</v>
      </c>
      <c r="D7" s="2">
        <v>75</v>
      </c>
      <c r="E7" s="2">
        <v>78</v>
      </c>
      <c r="F7" s="2">
        <v>153</v>
      </c>
      <c r="H7" s="10">
        <v>3</v>
      </c>
      <c r="I7" s="10">
        <f>LOOKUP(H7,$C$2:$E$204,$D$2:$D$204)</f>
        <v>55</v>
      </c>
      <c r="J7" s="10">
        <f>LOOKUP(H7,$C$2:$E$204,$E$2:$E$204)</f>
        <v>61</v>
      </c>
      <c r="K7" s="10">
        <f>I7+J7</f>
        <v>116</v>
      </c>
      <c r="L7" s="11"/>
      <c r="M7" s="10">
        <v>8</v>
      </c>
      <c r="N7" s="10">
        <f>LOOKUP(M7,$C$4:$E$204,$D$4:$D$204)</f>
        <v>102</v>
      </c>
      <c r="O7" s="10">
        <f>LOOKUP(M7,$C$4:$E$204,$E$4:$E$204)</f>
        <v>88</v>
      </c>
      <c r="P7" s="10">
        <f>N7+O7</f>
        <v>190</v>
      </c>
      <c r="Q7" s="11"/>
      <c r="R7" s="10">
        <v>13</v>
      </c>
      <c r="S7" s="10">
        <f>LOOKUP(R7,$C$4:$E$204,$D$4:$D$204)</f>
        <v>128</v>
      </c>
      <c r="T7" s="10">
        <f>LOOKUP(R7,$C$4:$E$204,$E$4:$E$204)</f>
        <v>135</v>
      </c>
      <c r="U7" s="10">
        <f>S7+T7</f>
        <v>263</v>
      </c>
      <c r="V7" s="11"/>
      <c r="W7" s="10">
        <v>18</v>
      </c>
      <c r="X7" s="10">
        <f>LOOKUP(W7,$C$4:$E$204,$D$4:$D$204)</f>
        <v>170</v>
      </c>
      <c r="Y7" s="10">
        <f>LOOKUP(W7,$C$4:$E$204,$E$4:$E$204)</f>
        <v>173</v>
      </c>
      <c r="Z7" s="10">
        <f>X7+Y7</f>
        <v>343</v>
      </c>
    </row>
    <row r="8" spans="1:31" ht="12.75" customHeight="1" x14ac:dyDescent="0.15">
      <c r="A8" s="9"/>
      <c r="B8" s="9"/>
      <c r="C8" s="2">
        <v>6</v>
      </c>
      <c r="D8" s="2">
        <v>81</v>
      </c>
      <c r="E8" s="2">
        <v>73</v>
      </c>
      <c r="F8" s="2">
        <v>154</v>
      </c>
      <c r="H8" s="10">
        <v>4</v>
      </c>
      <c r="I8" s="10">
        <f>LOOKUP(H8,$C$2:$E$204,$D$2:$D$204)</f>
        <v>42</v>
      </c>
      <c r="J8" s="10">
        <f>LOOKUP(H8,$C$2:$E$204,$E$2:$E$204)</f>
        <v>46</v>
      </c>
      <c r="K8" s="10">
        <f>I8+J8</f>
        <v>88</v>
      </c>
      <c r="L8" s="11"/>
      <c r="M8" s="10">
        <v>9</v>
      </c>
      <c r="N8" s="10">
        <f>LOOKUP(M8,$C$4:$E$204,$D$4:$D$204)</f>
        <v>113</v>
      </c>
      <c r="O8" s="10">
        <f>LOOKUP(M8,$C$4:$E$204,$E$4:$E$204)</f>
        <v>113</v>
      </c>
      <c r="P8" s="10">
        <f>N8+O8</f>
        <v>226</v>
      </c>
      <c r="Q8" s="11"/>
      <c r="R8" s="10">
        <v>14</v>
      </c>
      <c r="S8" s="10">
        <f>LOOKUP(R8,$C$4:$E$204,$D$4:$D$204)</f>
        <v>153</v>
      </c>
      <c r="T8" s="10">
        <f>LOOKUP(R8,$C$4:$E$204,$E$4:$E$204)</f>
        <v>132</v>
      </c>
      <c r="U8" s="10">
        <f>S8+T8</f>
        <v>285</v>
      </c>
      <c r="V8" s="11"/>
      <c r="W8" s="10">
        <v>19</v>
      </c>
      <c r="X8" s="10">
        <f>LOOKUP(W8,$C$4:$E$204,$D$4:$D$204)</f>
        <v>149</v>
      </c>
      <c r="Y8" s="10">
        <f>LOOKUP(W8,$C$4:$E$204,$E$4:$E$204)</f>
        <v>167</v>
      </c>
      <c r="Z8" s="10">
        <f>X8+Y8</f>
        <v>316</v>
      </c>
    </row>
    <row r="9" spans="1:31" ht="12.75" customHeight="1" x14ac:dyDescent="0.15">
      <c r="A9" s="9"/>
      <c r="B9" s="9"/>
      <c r="C9" s="2">
        <v>7</v>
      </c>
      <c r="D9" s="2">
        <v>97</v>
      </c>
      <c r="E9" s="2">
        <v>80</v>
      </c>
      <c r="F9" s="2">
        <v>177</v>
      </c>
      <c r="H9" s="12" t="s">
        <v>5</v>
      </c>
      <c r="I9" s="10">
        <f>SUM(I4:I8)</f>
        <v>221</v>
      </c>
      <c r="J9" s="10">
        <f>SUM(J4:J8)</f>
        <v>210</v>
      </c>
      <c r="K9" s="10">
        <f>SUM(K4:K8)</f>
        <v>431</v>
      </c>
      <c r="L9" s="11"/>
      <c r="M9" s="12" t="s">
        <v>5</v>
      </c>
      <c r="N9" s="10">
        <f>SUM(N4:N8)</f>
        <v>468</v>
      </c>
      <c r="O9" s="10">
        <f>SUM(O4:O8)</f>
        <v>432</v>
      </c>
      <c r="P9" s="10">
        <f>SUM(P4:P8)</f>
        <v>900</v>
      </c>
      <c r="Q9" s="11"/>
      <c r="R9" s="12" t="s">
        <v>5</v>
      </c>
      <c r="S9" s="10">
        <f>SUM(S4:S8)</f>
        <v>649</v>
      </c>
      <c r="T9" s="10">
        <f>SUM(T4:T8)</f>
        <v>651</v>
      </c>
      <c r="U9" s="10">
        <f>SUM(U4:U8)</f>
        <v>1300</v>
      </c>
      <c r="V9" s="11"/>
      <c r="W9" s="12" t="s">
        <v>5</v>
      </c>
      <c r="X9" s="10">
        <f>SUM(X4:X8)</f>
        <v>798</v>
      </c>
      <c r="Y9" s="10">
        <f>SUM(Y4:Y8)</f>
        <v>805</v>
      </c>
      <c r="Z9" s="10">
        <f>SUM(Z4:Z8)</f>
        <v>1603</v>
      </c>
    </row>
    <row r="10" spans="1:31" ht="12.75" customHeight="1" x14ac:dyDescent="0.15">
      <c r="A10" s="9"/>
      <c r="B10" s="9"/>
      <c r="C10" s="2">
        <v>8</v>
      </c>
      <c r="D10" s="2">
        <v>102</v>
      </c>
      <c r="E10" s="2">
        <v>88</v>
      </c>
      <c r="F10" s="2">
        <v>190</v>
      </c>
      <c r="H10" s="13"/>
      <c r="I10" s="13"/>
      <c r="J10" s="13"/>
      <c r="K10" s="13"/>
      <c r="M10" s="13"/>
      <c r="N10" s="13"/>
      <c r="O10" s="13"/>
      <c r="P10" s="13"/>
      <c r="R10" s="13"/>
      <c r="S10" s="13"/>
      <c r="T10" s="13"/>
      <c r="U10" s="13"/>
      <c r="W10" s="13"/>
      <c r="X10" s="13"/>
      <c r="Y10" s="13"/>
      <c r="Z10" s="24"/>
    </row>
    <row r="11" spans="1:31" ht="12.75" customHeight="1" x14ac:dyDescent="0.15">
      <c r="A11" s="9"/>
      <c r="B11" s="9"/>
      <c r="C11" s="2">
        <v>9</v>
      </c>
      <c r="D11" s="2">
        <v>113</v>
      </c>
      <c r="E11" s="2">
        <v>113</v>
      </c>
      <c r="F11" s="2">
        <v>226</v>
      </c>
      <c r="H11" s="12" t="s">
        <v>6</v>
      </c>
      <c r="I11" s="12" t="s">
        <v>7</v>
      </c>
      <c r="J11" s="12" t="s">
        <v>8</v>
      </c>
      <c r="K11" s="12" t="s">
        <v>5</v>
      </c>
      <c r="L11" s="11"/>
      <c r="M11" s="12" t="s">
        <v>6</v>
      </c>
      <c r="N11" s="12" t="s">
        <v>7</v>
      </c>
      <c r="O11" s="12" t="s">
        <v>8</v>
      </c>
      <c r="P11" s="12" t="s">
        <v>5</v>
      </c>
      <c r="Q11" s="11"/>
      <c r="R11" s="12" t="s">
        <v>6</v>
      </c>
      <c r="S11" s="12" t="s">
        <v>7</v>
      </c>
      <c r="T11" s="12" t="s">
        <v>8</v>
      </c>
      <c r="U11" s="12" t="s">
        <v>5</v>
      </c>
      <c r="V11" s="11"/>
      <c r="W11" s="12" t="s">
        <v>6</v>
      </c>
      <c r="X11" s="12" t="s">
        <v>7</v>
      </c>
      <c r="Y11" s="12" t="s">
        <v>8</v>
      </c>
      <c r="Z11" s="12" t="s">
        <v>5</v>
      </c>
    </row>
    <row r="12" spans="1:31" ht="12.75" customHeight="1" x14ac:dyDescent="0.15">
      <c r="A12" s="9"/>
      <c r="B12" s="9"/>
      <c r="C12" s="2">
        <v>10</v>
      </c>
      <c r="D12" s="2">
        <v>119</v>
      </c>
      <c r="E12" s="2">
        <v>113</v>
      </c>
      <c r="F12" s="2">
        <v>232</v>
      </c>
      <c r="H12" s="10">
        <v>20</v>
      </c>
      <c r="I12" s="10">
        <f>LOOKUP(H12,$C$4:$E$204,$D$4:$D$204)</f>
        <v>171</v>
      </c>
      <c r="J12" s="10">
        <f>LOOKUP(H12,$C$4:$E$204,$E$4:$E$204)</f>
        <v>157</v>
      </c>
      <c r="K12" s="10">
        <f>I12+J12</f>
        <v>328</v>
      </c>
      <c r="L12" s="11"/>
      <c r="M12" s="10">
        <v>25</v>
      </c>
      <c r="N12" s="10">
        <f>LOOKUP(M12,$C$4:$E$204,$D$4:$D$204)</f>
        <v>97</v>
      </c>
      <c r="O12" s="10">
        <f>LOOKUP(M12,$C$4:$E$204,$E$4:$E$204)</f>
        <v>85</v>
      </c>
      <c r="P12" s="10">
        <f>N12+O12</f>
        <v>182</v>
      </c>
      <c r="Q12" s="11"/>
      <c r="R12" s="10">
        <v>30</v>
      </c>
      <c r="S12" s="10">
        <f>LOOKUP(R12,$C$4:$E$204,$D$4:$D$204)</f>
        <v>64</v>
      </c>
      <c r="T12" s="10">
        <f>LOOKUP(R12,$C$4:$E$204,$E$4:$E$204)</f>
        <v>81</v>
      </c>
      <c r="U12" s="10">
        <f>S12+T12</f>
        <v>145</v>
      </c>
      <c r="V12" s="11"/>
      <c r="W12" s="10">
        <v>35</v>
      </c>
      <c r="X12" s="10">
        <f>LOOKUP(W12,$C$4:$E$204,$D$4:$D$204)</f>
        <v>63</v>
      </c>
      <c r="Y12" s="10">
        <f>LOOKUP(W12,$C$4:$E$204,$E$4:$E$204)</f>
        <v>79</v>
      </c>
      <c r="Z12" s="10">
        <f>X12+Y12</f>
        <v>142</v>
      </c>
    </row>
    <row r="13" spans="1:31" ht="12.75" customHeight="1" x14ac:dyDescent="0.15">
      <c r="A13" s="9"/>
      <c r="B13" s="9"/>
      <c r="C13" s="2">
        <v>11</v>
      </c>
      <c r="D13" s="2">
        <v>132</v>
      </c>
      <c r="E13" s="2">
        <v>137</v>
      </c>
      <c r="F13" s="2">
        <v>269</v>
      </c>
      <c r="H13" s="10">
        <v>21</v>
      </c>
      <c r="I13" s="10">
        <f>LOOKUP(H13,$C$4:$E$204,$D$4:$D$204)</f>
        <v>178</v>
      </c>
      <c r="J13" s="10">
        <f>LOOKUP(H13,$C$4:$E$204,$E$4:$E$204)</f>
        <v>149</v>
      </c>
      <c r="K13" s="10">
        <f>I13+J13</f>
        <v>327</v>
      </c>
      <c r="L13" s="11"/>
      <c r="M13" s="10">
        <v>26</v>
      </c>
      <c r="N13" s="10">
        <f>LOOKUP(M13,$C$4:$E$204,$D$4:$D$204)</f>
        <v>68</v>
      </c>
      <c r="O13" s="10">
        <f>LOOKUP(M13,$C$4:$E$204,$E$4:$E$204)</f>
        <v>66</v>
      </c>
      <c r="P13" s="10">
        <f>N13+O13</f>
        <v>134</v>
      </c>
      <c r="Q13" s="11"/>
      <c r="R13" s="10">
        <v>31</v>
      </c>
      <c r="S13" s="10">
        <f>LOOKUP(R13,$C$4:$E$204,$D$4:$D$204)</f>
        <v>58</v>
      </c>
      <c r="T13" s="10">
        <f>LOOKUP(R13,$C$4:$E$204,$E$4:$E$204)</f>
        <v>72</v>
      </c>
      <c r="U13" s="10">
        <f>S13+T13</f>
        <v>130</v>
      </c>
      <c r="V13" s="11"/>
      <c r="W13" s="10">
        <v>36</v>
      </c>
      <c r="X13" s="10">
        <f>LOOKUP(W13,$C$4:$E$204,$D$4:$D$204)</f>
        <v>75</v>
      </c>
      <c r="Y13" s="10">
        <f>LOOKUP(W13,$C$4:$E$204,$E$4:$E$204)</f>
        <v>96</v>
      </c>
      <c r="Z13" s="10">
        <f>X13+Y13</f>
        <v>171</v>
      </c>
    </row>
    <row r="14" spans="1:31" ht="12.75" customHeight="1" x14ac:dyDescent="0.15">
      <c r="A14" s="9"/>
      <c r="B14" s="9"/>
      <c r="C14" s="2">
        <v>12</v>
      </c>
      <c r="D14" s="2">
        <v>117</v>
      </c>
      <c r="E14" s="2">
        <v>134</v>
      </c>
      <c r="F14" s="2">
        <v>251</v>
      </c>
      <c r="H14" s="10">
        <v>22</v>
      </c>
      <c r="I14" s="10">
        <f>LOOKUP(H14,$C$4:$E$204,$D$4:$D$204)</f>
        <v>139</v>
      </c>
      <c r="J14" s="10">
        <f>LOOKUP(H14,$C$4:$E$204,$E$4:$E$204)</f>
        <v>130</v>
      </c>
      <c r="K14" s="10">
        <f>I14+J14</f>
        <v>269</v>
      </c>
      <c r="L14" s="11"/>
      <c r="M14" s="10">
        <v>27</v>
      </c>
      <c r="N14" s="10">
        <f>LOOKUP(M14,$C$4:$E$204,$D$4:$D$204)</f>
        <v>56</v>
      </c>
      <c r="O14" s="10">
        <f>LOOKUP(M14,$C$4:$E$204,$E$4:$E$204)</f>
        <v>79</v>
      </c>
      <c r="P14" s="10">
        <f>N14+O14</f>
        <v>135</v>
      </c>
      <c r="Q14" s="11"/>
      <c r="R14" s="10">
        <v>32</v>
      </c>
      <c r="S14" s="10">
        <f>LOOKUP(R14,$C$4:$E$204,$D$4:$D$204)</f>
        <v>70</v>
      </c>
      <c r="T14" s="10">
        <f>LOOKUP(R14,$C$4:$E$204,$E$4:$E$204)</f>
        <v>75</v>
      </c>
      <c r="U14" s="10">
        <f>S14+T14</f>
        <v>145</v>
      </c>
      <c r="V14" s="11"/>
      <c r="W14" s="10">
        <v>37</v>
      </c>
      <c r="X14" s="10">
        <f>LOOKUP(W14,$C$4:$E$204,$D$4:$D$204)</f>
        <v>91</v>
      </c>
      <c r="Y14" s="10">
        <f>LOOKUP(W14,$C$4:$E$204,$E$4:$E$204)</f>
        <v>110</v>
      </c>
      <c r="Z14" s="10">
        <f>X14+Y14</f>
        <v>201</v>
      </c>
    </row>
    <row r="15" spans="1:31" ht="12.75" customHeight="1" x14ac:dyDescent="0.15">
      <c r="A15" s="9"/>
      <c r="B15" s="9"/>
      <c r="C15" s="2">
        <v>13</v>
      </c>
      <c r="D15" s="2">
        <v>128</v>
      </c>
      <c r="E15" s="2">
        <v>135</v>
      </c>
      <c r="F15" s="2">
        <v>263</v>
      </c>
      <c r="H15" s="10">
        <v>23</v>
      </c>
      <c r="I15" s="10">
        <f>LOOKUP(H15,$C$4:$E$204,$D$4:$D$204)</f>
        <v>109</v>
      </c>
      <c r="J15" s="10">
        <f>LOOKUP(H15,$C$4:$E$204,$E$4:$E$204)</f>
        <v>106</v>
      </c>
      <c r="K15" s="10">
        <f>I15+J15</f>
        <v>215</v>
      </c>
      <c r="L15" s="11"/>
      <c r="M15" s="10">
        <v>28</v>
      </c>
      <c r="N15" s="10">
        <f>LOOKUP(M15,$C$4:$E$204,$D$4:$D$204)</f>
        <v>74</v>
      </c>
      <c r="O15" s="10">
        <f>LOOKUP(M15,$C$4:$E$204,$E$4:$E$204)</f>
        <v>57</v>
      </c>
      <c r="P15" s="10">
        <f>N15+O15</f>
        <v>131</v>
      </c>
      <c r="Q15" s="11"/>
      <c r="R15" s="10">
        <v>33</v>
      </c>
      <c r="S15" s="10">
        <f>LOOKUP(R15,$C$4:$E$204,$D$4:$D$204)</f>
        <v>67</v>
      </c>
      <c r="T15" s="10">
        <f>LOOKUP(R15,$C$4:$E$204,$E$4:$E$204)</f>
        <v>69</v>
      </c>
      <c r="U15" s="10">
        <f>S15+T15</f>
        <v>136</v>
      </c>
      <c r="V15" s="11"/>
      <c r="W15" s="10">
        <v>38</v>
      </c>
      <c r="X15" s="10">
        <f>LOOKUP(W15,$C$4:$E$204,$D$4:$D$204)</f>
        <v>105</v>
      </c>
      <c r="Y15" s="10">
        <f>LOOKUP(W15,$C$4:$E$204,$E$4:$E$204)</f>
        <v>111</v>
      </c>
      <c r="Z15" s="10">
        <f>X15+Y15</f>
        <v>216</v>
      </c>
    </row>
    <row r="16" spans="1:31" ht="12.75" customHeight="1" x14ac:dyDescent="0.15">
      <c r="A16" s="9"/>
      <c r="B16" s="9"/>
      <c r="C16" s="2">
        <v>14</v>
      </c>
      <c r="D16" s="2">
        <v>153</v>
      </c>
      <c r="E16" s="2">
        <v>132</v>
      </c>
      <c r="F16" s="2">
        <v>285</v>
      </c>
      <c r="H16" s="10">
        <v>24</v>
      </c>
      <c r="I16" s="10">
        <f>LOOKUP(H16,$C$4:$E$204,$D$4:$D$204)</f>
        <v>101</v>
      </c>
      <c r="J16" s="10">
        <f>LOOKUP(H16,$C$4:$E$204,$E$4:$E$204)</f>
        <v>118</v>
      </c>
      <c r="K16" s="10">
        <f>I16+J16</f>
        <v>219</v>
      </c>
      <c r="L16" s="11"/>
      <c r="M16" s="10">
        <v>29</v>
      </c>
      <c r="N16" s="10">
        <f>LOOKUP(M16,$C$4:$E$204,$D$4:$D$204)</f>
        <v>62</v>
      </c>
      <c r="O16" s="10">
        <f>LOOKUP(M16,$C$4:$E$204,$E$4:$E$204)</f>
        <v>81</v>
      </c>
      <c r="P16" s="10">
        <f>N16+O16</f>
        <v>143</v>
      </c>
      <c r="Q16" s="11"/>
      <c r="R16" s="10">
        <v>34</v>
      </c>
      <c r="S16" s="10">
        <f>LOOKUP(R16,$C$4:$E$204,$D$4:$D$204)</f>
        <v>79</v>
      </c>
      <c r="T16" s="10">
        <f>LOOKUP(R16,$C$4:$E$204,$E$4:$E$204)</f>
        <v>63</v>
      </c>
      <c r="U16" s="10">
        <f>S16+T16</f>
        <v>142</v>
      </c>
      <c r="V16" s="11"/>
      <c r="W16" s="10">
        <v>39</v>
      </c>
      <c r="X16" s="10">
        <f>LOOKUP(W16,$C$4:$E$204,$D$4:$D$204)</f>
        <v>121</v>
      </c>
      <c r="Y16" s="10">
        <f>LOOKUP(W16,$C$4:$E$204,$E$4:$E$204)</f>
        <v>130</v>
      </c>
      <c r="Z16" s="10">
        <f>X16+Y16</f>
        <v>251</v>
      </c>
    </row>
    <row r="17" spans="1:26" ht="12.75" customHeight="1" x14ac:dyDescent="0.15">
      <c r="A17" s="9"/>
      <c r="B17" s="9"/>
      <c r="C17" s="2">
        <v>15</v>
      </c>
      <c r="D17" s="2">
        <v>157</v>
      </c>
      <c r="E17" s="2">
        <v>160</v>
      </c>
      <c r="F17" s="2">
        <v>317</v>
      </c>
      <c r="H17" s="12" t="s">
        <v>5</v>
      </c>
      <c r="I17" s="10">
        <f>SUM(I12:I16)</f>
        <v>698</v>
      </c>
      <c r="J17" s="10">
        <f>SUM(J12:J16)</f>
        <v>660</v>
      </c>
      <c r="K17" s="10">
        <f>SUM(K12:K16)</f>
        <v>1358</v>
      </c>
      <c r="L17" s="11"/>
      <c r="M17" s="12" t="s">
        <v>5</v>
      </c>
      <c r="N17" s="10">
        <f>SUM(N12:N16)</f>
        <v>357</v>
      </c>
      <c r="O17" s="10">
        <f>SUM(O12:O16)</f>
        <v>368</v>
      </c>
      <c r="P17" s="10">
        <f>SUM(P12:P16)</f>
        <v>725</v>
      </c>
      <c r="Q17" s="11"/>
      <c r="R17" s="12" t="s">
        <v>5</v>
      </c>
      <c r="S17" s="10">
        <f>SUM(S12:S16)</f>
        <v>338</v>
      </c>
      <c r="T17" s="10">
        <f>SUM(T12:T16)</f>
        <v>360</v>
      </c>
      <c r="U17" s="10">
        <f>SUM(U12:U16)</f>
        <v>698</v>
      </c>
      <c r="V17" s="11"/>
      <c r="W17" s="12" t="s">
        <v>5</v>
      </c>
      <c r="X17" s="10">
        <f>SUM(X12:X16)</f>
        <v>455</v>
      </c>
      <c r="Y17" s="10">
        <f>SUM(Y12:Y16)</f>
        <v>526</v>
      </c>
      <c r="Z17" s="10">
        <f>SUM(Z12:Z16)</f>
        <v>981</v>
      </c>
    </row>
    <row r="18" spans="1:26" ht="12.75" customHeight="1" x14ac:dyDescent="0.15">
      <c r="A18" s="9"/>
      <c r="B18" s="9"/>
      <c r="C18" s="2">
        <v>16</v>
      </c>
      <c r="D18" s="2">
        <v>168</v>
      </c>
      <c r="E18" s="2">
        <v>147</v>
      </c>
      <c r="F18" s="2">
        <v>315</v>
      </c>
      <c r="H18" s="13"/>
      <c r="I18" s="13"/>
      <c r="J18" s="13"/>
      <c r="K18" s="13"/>
      <c r="M18" s="13"/>
      <c r="N18" s="13"/>
      <c r="O18" s="13"/>
      <c r="P18" s="13"/>
      <c r="R18" s="13"/>
      <c r="S18" s="13"/>
      <c r="T18" s="13"/>
      <c r="U18" s="13"/>
      <c r="W18" s="13"/>
      <c r="X18" s="13"/>
      <c r="Y18" s="13"/>
      <c r="Z18" s="24"/>
    </row>
    <row r="19" spans="1:26" ht="12.75" customHeight="1" x14ac:dyDescent="0.15">
      <c r="A19" s="9"/>
      <c r="B19" s="9"/>
      <c r="C19" s="2">
        <v>17</v>
      </c>
      <c r="D19" s="2">
        <v>154</v>
      </c>
      <c r="E19" s="2">
        <v>158</v>
      </c>
      <c r="F19" s="2">
        <v>312</v>
      </c>
      <c r="H19" s="12" t="s">
        <v>6</v>
      </c>
      <c r="I19" s="12" t="s">
        <v>7</v>
      </c>
      <c r="J19" s="12" t="s">
        <v>8</v>
      </c>
      <c r="K19" s="12" t="s">
        <v>5</v>
      </c>
      <c r="L19" s="11"/>
      <c r="M19" s="12" t="s">
        <v>6</v>
      </c>
      <c r="N19" s="12" t="s">
        <v>7</v>
      </c>
      <c r="O19" s="12" t="s">
        <v>8</v>
      </c>
      <c r="P19" s="12" t="s">
        <v>5</v>
      </c>
      <c r="Q19" s="11"/>
      <c r="R19" s="12" t="s">
        <v>6</v>
      </c>
      <c r="S19" s="12" t="s">
        <v>7</v>
      </c>
      <c r="T19" s="12" t="s">
        <v>8</v>
      </c>
      <c r="U19" s="12" t="s">
        <v>5</v>
      </c>
      <c r="V19" s="11"/>
      <c r="W19" s="12" t="s">
        <v>6</v>
      </c>
      <c r="X19" s="12" t="s">
        <v>7</v>
      </c>
      <c r="Y19" s="12" t="s">
        <v>8</v>
      </c>
      <c r="Z19" s="12" t="s">
        <v>5</v>
      </c>
    </row>
    <row r="20" spans="1:26" ht="12.75" customHeight="1" x14ac:dyDescent="0.15">
      <c r="A20" s="9"/>
      <c r="B20" s="9"/>
      <c r="C20" s="2">
        <v>18</v>
      </c>
      <c r="D20" s="2">
        <v>170</v>
      </c>
      <c r="E20" s="2">
        <v>173</v>
      </c>
      <c r="F20" s="2">
        <v>343</v>
      </c>
      <c r="H20" s="10">
        <v>40</v>
      </c>
      <c r="I20" s="10">
        <f>LOOKUP(H20,$C$4:$E$204,$D$4:$D$204)</f>
        <v>126</v>
      </c>
      <c r="J20" s="10">
        <f>LOOKUP(H20,$C$4:$E$204,$E$4:$E$204)</f>
        <v>139</v>
      </c>
      <c r="K20" s="10">
        <f>I20+J20</f>
        <v>265</v>
      </c>
      <c r="L20" s="11"/>
      <c r="M20" s="10">
        <v>45</v>
      </c>
      <c r="N20" s="10">
        <f>LOOKUP(M20,$C$4:$E$204,$D$4:$D$204)</f>
        <v>127</v>
      </c>
      <c r="O20" s="10">
        <f>LOOKUP(M20,$C$4:$E$204,$E$4:$E$204)</f>
        <v>163</v>
      </c>
      <c r="P20" s="10">
        <f>N20+O20</f>
        <v>290</v>
      </c>
      <c r="Q20" s="11"/>
      <c r="R20" s="10">
        <v>50</v>
      </c>
      <c r="S20" s="10">
        <f>LOOKUP(R20,$C$4:$E$204,$D$4:$D$204)</f>
        <v>235</v>
      </c>
      <c r="T20" s="10">
        <f>LOOKUP(R20,$C$4:$E$204,$E$4:$E$204)</f>
        <v>225</v>
      </c>
      <c r="U20" s="10">
        <f>S20+T20</f>
        <v>460</v>
      </c>
      <c r="V20" s="11"/>
      <c r="W20" s="10">
        <v>55</v>
      </c>
      <c r="X20" s="10">
        <f>LOOKUP(W20,$C$4:$E$204,$D$4:$D$204)</f>
        <v>230</v>
      </c>
      <c r="Y20" s="10">
        <f>LOOKUP(W20,$C$4:$E$204,$E$4:$E$204)</f>
        <v>254</v>
      </c>
      <c r="Z20" s="10">
        <f>X20+Y20</f>
        <v>484</v>
      </c>
    </row>
    <row r="21" spans="1:26" ht="12.75" customHeight="1" x14ac:dyDescent="0.15">
      <c r="A21" s="9"/>
      <c r="B21" s="9"/>
      <c r="C21" s="2">
        <v>19</v>
      </c>
      <c r="D21" s="2">
        <v>149</v>
      </c>
      <c r="E21" s="2">
        <v>167</v>
      </c>
      <c r="F21" s="2">
        <v>316</v>
      </c>
      <c r="H21" s="10">
        <v>41</v>
      </c>
      <c r="I21" s="10">
        <f>LOOKUP(H21,$C$4:$E$204,$D$4:$D$204)</f>
        <v>139</v>
      </c>
      <c r="J21" s="10">
        <f>LOOKUP(H21,$C$4:$E$204,$E$4:$E$204)</f>
        <v>158</v>
      </c>
      <c r="K21" s="10">
        <f>I21+J21</f>
        <v>297</v>
      </c>
      <c r="L21" s="11"/>
      <c r="M21" s="10">
        <v>46</v>
      </c>
      <c r="N21" s="10">
        <f>LOOKUP(M21,$C$4:$E$204,$D$4:$D$204)</f>
        <v>157</v>
      </c>
      <c r="O21" s="10">
        <f>LOOKUP(M21,$C$4:$E$204,$E$4:$E$204)</f>
        <v>167</v>
      </c>
      <c r="P21" s="10">
        <f>N21+O21</f>
        <v>324</v>
      </c>
      <c r="Q21" s="11"/>
      <c r="R21" s="10">
        <v>51</v>
      </c>
      <c r="S21" s="10">
        <f>LOOKUP(R21,$C$4:$E$204,$D$4:$D$204)</f>
        <v>241</v>
      </c>
      <c r="T21" s="10">
        <f>LOOKUP(R21,$C$4:$E$204,$E$4:$E$204)</f>
        <v>235</v>
      </c>
      <c r="U21" s="10">
        <f>S21+T21</f>
        <v>476</v>
      </c>
      <c r="V21" s="11"/>
      <c r="W21" s="10">
        <v>56</v>
      </c>
      <c r="X21" s="10">
        <f>LOOKUP(W21,$C$4:$E$204,$D$4:$D$204)</f>
        <v>247</v>
      </c>
      <c r="Y21" s="10">
        <f>LOOKUP(W21,$C$4:$E$204,$E$4:$E$204)</f>
        <v>255</v>
      </c>
      <c r="Z21" s="10">
        <f>X21+Y21</f>
        <v>502</v>
      </c>
    </row>
    <row r="22" spans="1:26" ht="12.75" customHeight="1" x14ac:dyDescent="0.15">
      <c r="A22" s="9"/>
      <c r="B22" s="9"/>
      <c r="C22" s="2">
        <v>20</v>
      </c>
      <c r="D22" s="2">
        <v>171</v>
      </c>
      <c r="E22" s="2">
        <v>157</v>
      </c>
      <c r="F22" s="2">
        <v>328</v>
      </c>
      <c r="H22" s="10">
        <v>42</v>
      </c>
      <c r="I22" s="10">
        <f>LOOKUP(H22,$C$4:$E$204,$D$4:$D$204)</f>
        <v>145</v>
      </c>
      <c r="J22" s="10">
        <f>LOOKUP(H22,$C$4:$E$204,$E$4:$E$204)</f>
        <v>140</v>
      </c>
      <c r="K22" s="10">
        <f>I22+J22</f>
        <v>285</v>
      </c>
      <c r="L22" s="11"/>
      <c r="M22" s="10">
        <v>47</v>
      </c>
      <c r="N22" s="10">
        <f>LOOKUP(M22,$C$4:$E$204,$D$4:$D$204)</f>
        <v>169</v>
      </c>
      <c r="O22" s="10">
        <f>LOOKUP(M22,$C$4:$E$204,$E$4:$E$204)</f>
        <v>205</v>
      </c>
      <c r="P22" s="10">
        <f>N22+O22</f>
        <v>374</v>
      </c>
      <c r="Q22" s="11"/>
      <c r="R22" s="10">
        <v>52</v>
      </c>
      <c r="S22" s="10">
        <f>LOOKUP(R22,$C$4:$E$204,$D$4:$D$204)</f>
        <v>261</v>
      </c>
      <c r="T22" s="10">
        <f>LOOKUP(R22,$C$4:$E$204,$E$4:$E$204)</f>
        <v>264</v>
      </c>
      <c r="U22" s="10">
        <f>S22+T22</f>
        <v>525</v>
      </c>
      <c r="V22" s="11"/>
      <c r="W22" s="10">
        <v>57</v>
      </c>
      <c r="X22" s="10">
        <f>LOOKUP(W22,$C$4:$E$204,$D$4:$D$204)</f>
        <v>242</v>
      </c>
      <c r="Y22" s="10">
        <f>LOOKUP(W22,$C$4:$E$204,$E$4:$E$204)</f>
        <v>257</v>
      </c>
      <c r="Z22" s="10">
        <f>X22+Y22</f>
        <v>499</v>
      </c>
    </row>
    <row r="23" spans="1:26" ht="12.75" customHeight="1" x14ac:dyDescent="0.15">
      <c r="A23" s="9"/>
      <c r="B23" s="9"/>
      <c r="C23" s="2">
        <v>21</v>
      </c>
      <c r="D23" s="2">
        <v>178</v>
      </c>
      <c r="E23" s="2">
        <v>149</v>
      </c>
      <c r="F23" s="2">
        <v>327</v>
      </c>
      <c r="H23" s="10">
        <v>43</v>
      </c>
      <c r="I23" s="10">
        <f>LOOKUP(H23,$C$4:$E$204,$D$4:$D$204)</f>
        <v>132</v>
      </c>
      <c r="J23" s="10">
        <f>LOOKUP(H23,$C$4:$E$204,$E$4:$E$204)</f>
        <v>156</v>
      </c>
      <c r="K23" s="10">
        <f>I23+J23</f>
        <v>288</v>
      </c>
      <c r="L23" s="11"/>
      <c r="M23" s="10">
        <v>48</v>
      </c>
      <c r="N23" s="10">
        <f>LOOKUP(M23,$C$4:$E$204,$D$4:$D$204)</f>
        <v>200</v>
      </c>
      <c r="O23" s="10">
        <f>LOOKUP(M23,$C$4:$E$204,$E$4:$E$204)</f>
        <v>214</v>
      </c>
      <c r="P23" s="10">
        <f>N23+O23</f>
        <v>414</v>
      </c>
      <c r="Q23" s="11"/>
      <c r="R23" s="10">
        <v>53</v>
      </c>
      <c r="S23" s="10">
        <f>LOOKUP(R23,$C$4:$E$204,$D$4:$D$204)</f>
        <v>248</v>
      </c>
      <c r="T23" s="10">
        <f>LOOKUP(R23,$C$4:$E$204,$E$4:$E$204)</f>
        <v>256</v>
      </c>
      <c r="U23" s="10">
        <f>S23+T23</f>
        <v>504</v>
      </c>
      <c r="V23" s="11"/>
      <c r="W23" s="10">
        <v>58</v>
      </c>
      <c r="X23" s="10">
        <f>LOOKUP(W23,$C$4:$E$204,$D$4:$D$204)</f>
        <v>209</v>
      </c>
      <c r="Y23" s="10">
        <f>LOOKUP(W23,$C$4:$E$204,$E$4:$E$204)</f>
        <v>228</v>
      </c>
      <c r="Z23" s="10">
        <f>X23+Y23</f>
        <v>437</v>
      </c>
    </row>
    <row r="24" spans="1:26" ht="12.75" customHeight="1" x14ac:dyDescent="0.15">
      <c r="A24" s="9"/>
      <c r="B24" s="9"/>
      <c r="C24" s="2">
        <v>22</v>
      </c>
      <c r="D24" s="2">
        <v>139</v>
      </c>
      <c r="E24" s="2">
        <v>130</v>
      </c>
      <c r="F24" s="2">
        <v>269</v>
      </c>
      <c r="H24" s="10">
        <v>44</v>
      </c>
      <c r="I24" s="10">
        <f>LOOKUP(H24,$C$4:$E$204,$D$4:$D$204)</f>
        <v>147</v>
      </c>
      <c r="J24" s="10">
        <f>LOOKUP(H24,$C$4:$E$204,$E$4:$E$204)</f>
        <v>169</v>
      </c>
      <c r="K24" s="10">
        <f>I24+J24</f>
        <v>316</v>
      </c>
      <c r="L24" s="11"/>
      <c r="M24" s="10">
        <v>49</v>
      </c>
      <c r="N24" s="10">
        <f>LOOKUP(M24,$C$4:$E$204,$D$4:$D$204)</f>
        <v>195</v>
      </c>
      <c r="O24" s="10">
        <f>LOOKUP(M24,$C$4:$E$204,$E$4:$E$204)</f>
        <v>250</v>
      </c>
      <c r="P24" s="10">
        <f>N24+O24</f>
        <v>445</v>
      </c>
      <c r="Q24" s="11"/>
      <c r="R24" s="10">
        <v>54</v>
      </c>
      <c r="S24" s="10">
        <f>LOOKUP(R24,$C$4:$E$204,$D$4:$D$204)</f>
        <v>234</v>
      </c>
      <c r="T24" s="10">
        <f>LOOKUP(R24,$C$4:$E$204,$E$4:$E$204)</f>
        <v>237</v>
      </c>
      <c r="U24" s="10">
        <f>S24+T24</f>
        <v>471</v>
      </c>
      <c r="V24" s="11"/>
      <c r="W24" s="10">
        <v>59</v>
      </c>
      <c r="X24" s="10">
        <f>LOOKUP(W24,$C$4:$E$204,$D$4:$D$204)</f>
        <v>197</v>
      </c>
      <c r="Y24" s="10">
        <f>LOOKUP(W24,$C$4:$E$204,$E$4:$E$204)</f>
        <v>196</v>
      </c>
      <c r="Z24" s="10">
        <f>X24+Y24</f>
        <v>393</v>
      </c>
    </row>
    <row r="25" spans="1:26" ht="12.75" customHeight="1" x14ac:dyDescent="0.15">
      <c r="A25" s="9"/>
      <c r="B25" s="9"/>
      <c r="C25" s="2">
        <v>23</v>
      </c>
      <c r="D25" s="2">
        <v>109</v>
      </c>
      <c r="E25" s="2">
        <v>106</v>
      </c>
      <c r="F25" s="2">
        <v>215</v>
      </c>
      <c r="H25" s="12" t="s">
        <v>5</v>
      </c>
      <c r="I25" s="10">
        <f>SUM(I20:I24)</f>
        <v>689</v>
      </c>
      <c r="J25" s="10">
        <f>SUM(J20:J24)</f>
        <v>762</v>
      </c>
      <c r="K25" s="10">
        <f>SUM(K20:K24)</f>
        <v>1451</v>
      </c>
      <c r="L25" s="11"/>
      <c r="M25" s="12" t="s">
        <v>5</v>
      </c>
      <c r="N25" s="10">
        <f>SUM(N20:N24)</f>
        <v>848</v>
      </c>
      <c r="O25" s="10">
        <f>SUM(O20:O24)</f>
        <v>999</v>
      </c>
      <c r="P25" s="10">
        <f>SUM(P20:P24)</f>
        <v>1847</v>
      </c>
      <c r="Q25" s="11"/>
      <c r="R25" s="12" t="s">
        <v>5</v>
      </c>
      <c r="S25" s="10">
        <f>SUM(S20:S24)</f>
        <v>1219</v>
      </c>
      <c r="T25" s="10">
        <f>SUM(T20:T24)</f>
        <v>1217</v>
      </c>
      <c r="U25" s="10">
        <f>SUM(U20:U24)</f>
        <v>2436</v>
      </c>
      <c r="V25" s="11"/>
      <c r="W25" s="12" t="s">
        <v>5</v>
      </c>
      <c r="X25" s="10">
        <f>SUM(X20:X24)</f>
        <v>1125</v>
      </c>
      <c r="Y25" s="10">
        <f>SUM(Y20:Y24)</f>
        <v>1190</v>
      </c>
      <c r="Z25" s="10">
        <f>SUM(Z20:Z24)</f>
        <v>2315</v>
      </c>
    </row>
    <row r="26" spans="1:26" ht="12.75" customHeight="1" x14ac:dyDescent="0.15">
      <c r="A26" s="9"/>
      <c r="B26" s="9"/>
      <c r="C26" s="2">
        <v>24</v>
      </c>
      <c r="D26" s="2">
        <v>101</v>
      </c>
      <c r="E26" s="2">
        <v>118</v>
      </c>
      <c r="F26" s="2">
        <v>219</v>
      </c>
      <c r="H26" s="13"/>
      <c r="I26" s="13"/>
      <c r="J26" s="13"/>
      <c r="K26" s="13"/>
      <c r="M26" s="13"/>
      <c r="N26" s="13"/>
      <c r="O26" s="13"/>
      <c r="P26" s="13"/>
      <c r="R26" s="13"/>
      <c r="S26" s="13"/>
      <c r="T26" s="13"/>
      <c r="U26" s="13"/>
      <c r="W26" s="13"/>
      <c r="X26" s="13"/>
      <c r="Y26" s="13"/>
      <c r="Z26" s="24"/>
    </row>
    <row r="27" spans="1:26" ht="12.75" customHeight="1" x14ac:dyDescent="0.15">
      <c r="A27" s="9"/>
      <c r="B27" s="9"/>
      <c r="C27" s="2">
        <v>25</v>
      </c>
      <c r="D27" s="2">
        <v>97</v>
      </c>
      <c r="E27" s="2">
        <v>85</v>
      </c>
      <c r="F27" s="2">
        <v>182</v>
      </c>
      <c r="H27" s="12" t="s">
        <v>6</v>
      </c>
      <c r="I27" s="12" t="s">
        <v>7</v>
      </c>
      <c r="J27" s="12" t="s">
        <v>8</v>
      </c>
      <c r="K27" s="12" t="s">
        <v>5</v>
      </c>
      <c r="L27" s="11"/>
      <c r="M27" s="12" t="s">
        <v>6</v>
      </c>
      <c r="N27" s="12" t="s">
        <v>7</v>
      </c>
      <c r="O27" s="12" t="s">
        <v>8</v>
      </c>
      <c r="P27" s="12" t="s">
        <v>5</v>
      </c>
      <c r="Q27" s="11"/>
      <c r="R27" s="12" t="s">
        <v>6</v>
      </c>
      <c r="S27" s="12" t="s">
        <v>7</v>
      </c>
      <c r="T27" s="12" t="s">
        <v>8</v>
      </c>
      <c r="U27" s="12" t="s">
        <v>5</v>
      </c>
      <c r="V27" s="11"/>
      <c r="W27" s="12" t="s">
        <v>6</v>
      </c>
      <c r="X27" s="12" t="s">
        <v>7</v>
      </c>
      <c r="Y27" s="12" t="s">
        <v>8</v>
      </c>
      <c r="Z27" s="12" t="s">
        <v>5</v>
      </c>
    </row>
    <row r="28" spans="1:26" ht="12.75" customHeight="1" x14ac:dyDescent="0.15">
      <c r="A28" s="9"/>
      <c r="B28" s="9"/>
      <c r="C28" s="2">
        <v>26</v>
      </c>
      <c r="D28" s="2">
        <v>68</v>
      </c>
      <c r="E28" s="2">
        <v>66</v>
      </c>
      <c r="F28" s="2">
        <v>134</v>
      </c>
      <c r="H28" s="10">
        <v>60</v>
      </c>
      <c r="I28" s="10">
        <f>LOOKUP(H28,$C$4:$E$204,$D$4:$D$204)</f>
        <v>186</v>
      </c>
      <c r="J28" s="10">
        <f>LOOKUP(H28,$C$4:$E$204,$E$4:$E$204)</f>
        <v>205</v>
      </c>
      <c r="K28" s="10">
        <f>I28+J28</f>
        <v>391</v>
      </c>
      <c r="L28" s="11"/>
      <c r="M28" s="10">
        <v>65</v>
      </c>
      <c r="N28" s="10">
        <f>LOOKUP(M28,$C$4:$E$204,$D$4:$D$204)</f>
        <v>166</v>
      </c>
      <c r="O28" s="10">
        <f>LOOKUP(M28,$C$4:$E$204,$E$4:$E$204)</f>
        <v>232</v>
      </c>
      <c r="P28" s="10">
        <f>N28+O28</f>
        <v>398</v>
      </c>
      <c r="Q28" s="11"/>
      <c r="R28" s="10">
        <v>70</v>
      </c>
      <c r="S28" s="10">
        <f>LOOKUP(R28,$C$4:$E$204,$D$4:$D$204)</f>
        <v>216</v>
      </c>
      <c r="T28" s="10">
        <f>LOOKUP(R28,$C$4:$E$204,$E$4:$E$204)</f>
        <v>234</v>
      </c>
      <c r="U28" s="10">
        <f>S28+T28</f>
        <v>450</v>
      </c>
      <c r="V28" s="11"/>
      <c r="W28" s="10">
        <v>75</v>
      </c>
      <c r="X28" s="10">
        <f>LOOKUP(W28,$C$4:$E$204,$D$4:$D$204)</f>
        <v>208</v>
      </c>
      <c r="Y28" s="10">
        <f>LOOKUP(W28,$C$4:$E$204,$E$4:$E$204)</f>
        <v>262</v>
      </c>
      <c r="Z28" s="10">
        <f>X28+Y28</f>
        <v>470</v>
      </c>
    </row>
    <row r="29" spans="1:26" ht="12.75" customHeight="1" x14ac:dyDescent="0.15">
      <c r="A29" s="9"/>
      <c r="B29" s="9"/>
      <c r="C29" s="2">
        <v>27</v>
      </c>
      <c r="D29" s="2">
        <v>56</v>
      </c>
      <c r="E29" s="2">
        <v>79</v>
      </c>
      <c r="F29" s="2">
        <v>135</v>
      </c>
      <c r="H29" s="10">
        <v>61</v>
      </c>
      <c r="I29" s="10">
        <f>LOOKUP(H29,$C$4:$E$204,$D$4:$D$204)</f>
        <v>211</v>
      </c>
      <c r="J29" s="10">
        <f>LOOKUP(H29,$C$4:$E$204,$E$4:$E$204)</f>
        <v>213</v>
      </c>
      <c r="K29" s="10">
        <f>I29+J29</f>
        <v>424</v>
      </c>
      <c r="L29" s="11"/>
      <c r="M29" s="10">
        <v>66</v>
      </c>
      <c r="N29" s="10">
        <f>LOOKUP(M29,$C$4:$E$204,$D$4:$D$204)</f>
        <v>191</v>
      </c>
      <c r="O29" s="10">
        <f>LOOKUP(M29,$C$4:$E$204,$E$4:$E$204)</f>
        <v>188</v>
      </c>
      <c r="P29" s="10">
        <f>N29+O29</f>
        <v>379</v>
      </c>
      <c r="Q29" s="11"/>
      <c r="R29" s="10">
        <v>71</v>
      </c>
      <c r="S29" s="10">
        <f>LOOKUP(R29,$C$4:$E$204,$D$4:$D$204)</f>
        <v>205</v>
      </c>
      <c r="T29" s="10">
        <f>LOOKUP(R29,$C$4:$E$204,$E$4:$E$204)</f>
        <v>229</v>
      </c>
      <c r="U29" s="10">
        <f>S29+T29</f>
        <v>434</v>
      </c>
      <c r="V29" s="11"/>
      <c r="W29" s="10">
        <v>76</v>
      </c>
      <c r="X29" s="10">
        <f>LOOKUP(W29,$C$4:$E$204,$D$4:$D$204)</f>
        <v>226</v>
      </c>
      <c r="Y29" s="10">
        <f>LOOKUP(W29,$C$4:$E$204,$E$4:$E$204)</f>
        <v>252</v>
      </c>
      <c r="Z29" s="10">
        <f>X29+Y29</f>
        <v>478</v>
      </c>
    </row>
    <row r="30" spans="1:26" ht="12.75" customHeight="1" x14ac:dyDescent="0.15">
      <c r="A30" s="9"/>
      <c r="B30" s="9"/>
      <c r="C30" s="2">
        <v>28</v>
      </c>
      <c r="D30" s="2">
        <v>74</v>
      </c>
      <c r="E30" s="2">
        <v>57</v>
      </c>
      <c r="F30" s="2">
        <v>131</v>
      </c>
      <c r="H30" s="10">
        <v>62</v>
      </c>
      <c r="I30" s="10">
        <f>LOOKUP(H30,$C$4:$E$204,$D$4:$D$204)</f>
        <v>177</v>
      </c>
      <c r="J30" s="10">
        <f>LOOKUP(H30,$C$4:$E$204,$E$4:$E$204)</f>
        <v>211</v>
      </c>
      <c r="K30" s="10">
        <f>I30+J30</f>
        <v>388</v>
      </c>
      <c r="L30" s="11"/>
      <c r="M30" s="10">
        <v>67</v>
      </c>
      <c r="N30" s="10">
        <f>LOOKUP(M30,$C$4:$E$204,$D$4:$D$204)</f>
        <v>209</v>
      </c>
      <c r="O30" s="10">
        <f>LOOKUP(M30,$C$4:$E$204,$E$4:$E$204)</f>
        <v>231</v>
      </c>
      <c r="P30" s="10">
        <f>N30+O30</f>
        <v>440</v>
      </c>
      <c r="Q30" s="11"/>
      <c r="R30" s="10">
        <v>72</v>
      </c>
      <c r="S30" s="10">
        <f>LOOKUP(R30,$C$4:$E$204,$D$4:$D$204)</f>
        <v>252</v>
      </c>
      <c r="T30" s="10">
        <f>LOOKUP(R30,$C$4:$E$204,$E$4:$E$204)</f>
        <v>224</v>
      </c>
      <c r="U30" s="10">
        <f>S30+T30</f>
        <v>476</v>
      </c>
      <c r="V30" s="11"/>
      <c r="W30" s="10">
        <v>77</v>
      </c>
      <c r="X30" s="10">
        <f>LOOKUP(W30,$C$4:$E$204,$D$4:$D$204)</f>
        <v>245</v>
      </c>
      <c r="Y30" s="10">
        <f>LOOKUP(W30,$C$4:$E$204,$E$4:$E$204)</f>
        <v>279</v>
      </c>
      <c r="Z30" s="10">
        <f>X30+Y30</f>
        <v>524</v>
      </c>
    </row>
    <row r="31" spans="1:26" ht="12.75" customHeight="1" x14ac:dyDescent="0.15">
      <c r="A31" s="9"/>
      <c r="B31" s="9"/>
      <c r="C31" s="2">
        <v>29</v>
      </c>
      <c r="D31" s="2">
        <v>62</v>
      </c>
      <c r="E31" s="2">
        <v>81</v>
      </c>
      <c r="F31" s="2">
        <v>143</v>
      </c>
      <c r="H31" s="10">
        <v>63</v>
      </c>
      <c r="I31" s="10">
        <f>LOOKUP(H31,$C$4:$E$204,$D$4:$D$204)</f>
        <v>176</v>
      </c>
      <c r="J31" s="10">
        <f>LOOKUP(H31,$C$4:$E$204,$E$4:$E$204)</f>
        <v>202</v>
      </c>
      <c r="K31" s="10">
        <f>I31+J31</f>
        <v>378</v>
      </c>
      <c r="L31" s="11"/>
      <c r="M31" s="10">
        <v>68</v>
      </c>
      <c r="N31" s="10">
        <f>LOOKUP(M31,$C$4:$E$204,$D$4:$D$204)</f>
        <v>187</v>
      </c>
      <c r="O31" s="10">
        <f>LOOKUP(M31,$C$4:$E$204,$E$4:$E$204)</f>
        <v>226</v>
      </c>
      <c r="P31" s="10">
        <f>N31+O31</f>
        <v>413</v>
      </c>
      <c r="Q31" s="11"/>
      <c r="R31" s="10">
        <v>73</v>
      </c>
      <c r="S31" s="10">
        <f>LOOKUP(R31,$C$4:$E$204,$D$4:$D$204)</f>
        <v>247</v>
      </c>
      <c r="T31" s="10">
        <f>LOOKUP(R31,$C$4:$E$204,$E$4:$E$204)</f>
        <v>253</v>
      </c>
      <c r="U31" s="10">
        <f>S31+T31</f>
        <v>500</v>
      </c>
      <c r="V31" s="11"/>
      <c r="W31" s="10">
        <v>78</v>
      </c>
      <c r="X31" s="10">
        <f>LOOKUP(W31,$C$4:$E$204,$D$4:$D$204)</f>
        <v>215</v>
      </c>
      <c r="Y31" s="10">
        <f>LOOKUP(W31,$C$4:$E$204,$E$4:$E$204)</f>
        <v>277</v>
      </c>
      <c r="Z31" s="10">
        <f>X31+Y31</f>
        <v>492</v>
      </c>
    </row>
    <row r="32" spans="1:26" ht="12.75" customHeight="1" x14ac:dyDescent="0.15">
      <c r="A32" s="9"/>
      <c r="B32" s="9"/>
      <c r="C32" s="2">
        <v>30</v>
      </c>
      <c r="D32" s="2">
        <v>64</v>
      </c>
      <c r="E32" s="2">
        <v>81</v>
      </c>
      <c r="F32" s="2">
        <v>145</v>
      </c>
      <c r="H32" s="10">
        <v>64</v>
      </c>
      <c r="I32" s="10">
        <f>LOOKUP(H32,$C$4:$E$204,$D$4:$D$204)</f>
        <v>186</v>
      </c>
      <c r="J32" s="10">
        <f>LOOKUP(H32,$C$4:$E$204,$E$4:$E$204)</f>
        <v>190</v>
      </c>
      <c r="K32" s="10">
        <f>I32+J32</f>
        <v>376</v>
      </c>
      <c r="L32" s="11"/>
      <c r="M32" s="10">
        <v>69</v>
      </c>
      <c r="N32" s="10">
        <f>LOOKUP(M32,$C$4:$E$204,$D$4:$D$204)</f>
        <v>170</v>
      </c>
      <c r="O32" s="10">
        <f>LOOKUP(M32,$C$4:$E$204,$E$4:$E$204)</f>
        <v>229</v>
      </c>
      <c r="P32" s="10">
        <f>N32+O32</f>
        <v>399</v>
      </c>
      <c r="Q32" s="11"/>
      <c r="R32" s="10">
        <v>74</v>
      </c>
      <c r="S32" s="10">
        <f>LOOKUP(R32,$C$4:$E$204,$D$4:$D$204)</f>
        <v>222</v>
      </c>
      <c r="T32" s="10">
        <f>LOOKUP(R32,$C$4:$E$204,$E$4:$E$204)</f>
        <v>239</v>
      </c>
      <c r="U32" s="10">
        <f>S32+T32</f>
        <v>461</v>
      </c>
      <c r="V32" s="11"/>
      <c r="W32" s="10">
        <v>79</v>
      </c>
      <c r="X32" s="10">
        <f>LOOKUP(W32,$C$4:$E$204,$D$4:$D$204)</f>
        <v>216</v>
      </c>
      <c r="Y32" s="10">
        <f>LOOKUP(W32,$C$4:$E$204,$E$4:$E$204)</f>
        <v>242</v>
      </c>
      <c r="Z32" s="10">
        <f>X32+Y32</f>
        <v>458</v>
      </c>
    </row>
    <row r="33" spans="1:26" ht="12.75" customHeight="1" x14ac:dyDescent="0.15">
      <c r="A33" s="9"/>
      <c r="B33" s="9"/>
      <c r="C33" s="2">
        <v>31</v>
      </c>
      <c r="D33" s="2">
        <v>58</v>
      </c>
      <c r="E33" s="2">
        <v>72</v>
      </c>
      <c r="F33" s="2">
        <v>130</v>
      </c>
      <c r="H33" s="12" t="s">
        <v>5</v>
      </c>
      <c r="I33" s="10">
        <f>SUM(I28:I32)</f>
        <v>936</v>
      </c>
      <c r="J33" s="10">
        <f>SUM(J28:J32)</f>
        <v>1021</v>
      </c>
      <c r="K33" s="10">
        <f>SUM(K28:K32)</f>
        <v>1957</v>
      </c>
      <c r="L33" s="11"/>
      <c r="M33" s="12" t="s">
        <v>5</v>
      </c>
      <c r="N33" s="10">
        <f>SUM(N28:N32)</f>
        <v>923</v>
      </c>
      <c r="O33" s="10">
        <f>SUM(O28:O32)</f>
        <v>1106</v>
      </c>
      <c r="P33" s="10">
        <f>SUM(P28:P32)</f>
        <v>2029</v>
      </c>
      <c r="Q33" s="11"/>
      <c r="R33" s="12" t="s">
        <v>5</v>
      </c>
      <c r="S33" s="10">
        <f>SUM(S28:S32)</f>
        <v>1142</v>
      </c>
      <c r="T33" s="10">
        <f>SUM(T28:T32)</f>
        <v>1179</v>
      </c>
      <c r="U33" s="10">
        <f>SUM(U28:U32)</f>
        <v>2321</v>
      </c>
      <c r="V33" s="11"/>
      <c r="W33" s="12" t="s">
        <v>5</v>
      </c>
      <c r="X33" s="10">
        <f>SUM(X28:X32)</f>
        <v>1110</v>
      </c>
      <c r="Y33" s="10">
        <f>SUM(Y28:Y32)</f>
        <v>1312</v>
      </c>
      <c r="Z33" s="10">
        <f>SUM(Z28:Z32)</f>
        <v>2422</v>
      </c>
    </row>
    <row r="34" spans="1:26" ht="12.75" customHeight="1" x14ac:dyDescent="0.15">
      <c r="A34" s="9"/>
      <c r="B34" s="9"/>
      <c r="C34" s="2">
        <v>32</v>
      </c>
      <c r="D34" s="2">
        <v>70</v>
      </c>
      <c r="E34" s="2">
        <v>75</v>
      </c>
      <c r="F34" s="2">
        <v>145</v>
      </c>
      <c r="H34" s="13"/>
      <c r="I34" s="13"/>
      <c r="J34" s="13"/>
      <c r="K34" s="13"/>
      <c r="M34" s="13"/>
      <c r="N34" s="13"/>
      <c r="O34" s="13"/>
      <c r="P34" s="13"/>
      <c r="R34" s="13"/>
      <c r="S34" s="13"/>
      <c r="T34" s="13"/>
      <c r="U34" s="13"/>
      <c r="W34" s="13"/>
      <c r="X34" s="13"/>
      <c r="Y34" s="13"/>
      <c r="Z34" s="24"/>
    </row>
    <row r="35" spans="1:26" ht="12.75" customHeight="1" x14ac:dyDescent="0.15">
      <c r="A35" s="9"/>
      <c r="B35" s="9"/>
      <c r="C35" s="2">
        <v>33</v>
      </c>
      <c r="D35" s="2">
        <v>67</v>
      </c>
      <c r="E35" s="2">
        <v>69</v>
      </c>
      <c r="F35" s="2">
        <v>136</v>
      </c>
      <c r="H35" s="12" t="s">
        <v>6</v>
      </c>
      <c r="I35" s="12" t="s">
        <v>7</v>
      </c>
      <c r="J35" s="12" t="s">
        <v>8</v>
      </c>
      <c r="K35" s="12" t="s">
        <v>5</v>
      </c>
      <c r="L35" s="11"/>
      <c r="M35" s="12" t="s">
        <v>6</v>
      </c>
      <c r="N35" s="12" t="s">
        <v>7</v>
      </c>
      <c r="O35" s="12" t="s">
        <v>8</v>
      </c>
      <c r="P35" s="12" t="s">
        <v>5</v>
      </c>
      <c r="Q35" s="11"/>
      <c r="R35" s="12" t="s">
        <v>6</v>
      </c>
      <c r="S35" s="12" t="s">
        <v>7</v>
      </c>
      <c r="T35" s="12" t="s">
        <v>8</v>
      </c>
      <c r="U35" s="12" t="s">
        <v>5</v>
      </c>
      <c r="V35" s="11"/>
      <c r="W35" s="12" t="s">
        <v>6</v>
      </c>
      <c r="X35" s="12" t="s">
        <v>7</v>
      </c>
      <c r="Y35" s="12" t="s">
        <v>8</v>
      </c>
      <c r="Z35" s="12" t="s">
        <v>5</v>
      </c>
    </row>
    <row r="36" spans="1:26" ht="12.75" customHeight="1" x14ac:dyDescent="0.15">
      <c r="A36" s="9"/>
      <c r="B36" s="9"/>
      <c r="C36" s="2">
        <v>34</v>
      </c>
      <c r="D36" s="2">
        <v>79</v>
      </c>
      <c r="E36" s="2">
        <v>63</v>
      </c>
      <c r="F36" s="2">
        <v>142</v>
      </c>
      <c r="H36" s="10">
        <v>80</v>
      </c>
      <c r="I36" s="10">
        <f>LOOKUP(H36,$C$4:$E$204,$D$4:$D$204)</f>
        <v>134</v>
      </c>
      <c r="J36" s="10">
        <f>LOOKUP(H36,$C$4:$E$204,$E$4:$E$204)</f>
        <v>128</v>
      </c>
      <c r="K36" s="10">
        <f>I36+J36</f>
        <v>262</v>
      </c>
      <c r="L36" s="11"/>
      <c r="M36" s="10">
        <v>85</v>
      </c>
      <c r="N36" s="10">
        <f>LOOKUP(M36,$C$4:$E$204,$D$4:$D$204)</f>
        <v>105</v>
      </c>
      <c r="O36" s="10">
        <f>LOOKUP(M36,$C$4:$E$204,$E$4:$E$204)</f>
        <v>126</v>
      </c>
      <c r="P36" s="10">
        <f>N36+O36</f>
        <v>231</v>
      </c>
      <c r="Q36" s="11"/>
      <c r="R36" s="10">
        <v>90</v>
      </c>
      <c r="S36" s="10">
        <f>LOOKUP(R36,$C$4:$E$204,$D$4:$D$204)</f>
        <v>52</v>
      </c>
      <c r="T36" s="10">
        <f>LOOKUP(R36,$C$4:$E$204,$E$4:$E$204)</f>
        <v>79</v>
      </c>
      <c r="U36" s="10">
        <f>S36+T36</f>
        <v>131</v>
      </c>
      <c r="V36" s="11"/>
      <c r="W36" s="10">
        <v>95</v>
      </c>
      <c r="X36" s="10">
        <f>LOOKUP(W36,$C$4:$E$204,$D$4:$D$204)</f>
        <v>13</v>
      </c>
      <c r="Y36" s="10">
        <f>LOOKUP(W36,$C$4:$E$204,$E$4:$E$204)</f>
        <v>45</v>
      </c>
      <c r="Z36" s="10">
        <f>X36+Y36</f>
        <v>58</v>
      </c>
    </row>
    <row r="37" spans="1:26" ht="12.75" customHeight="1" x14ac:dyDescent="0.15">
      <c r="A37" s="9"/>
      <c r="B37" s="9"/>
      <c r="C37" s="2">
        <v>35</v>
      </c>
      <c r="D37" s="2">
        <v>63</v>
      </c>
      <c r="E37" s="2">
        <v>79</v>
      </c>
      <c r="F37" s="2">
        <v>142</v>
      </c>
      <c r="H37" s="10">
        <v>81</v>
      </c>
      <c r="I37" s="10">
        <f>LOOKUP(H37,$C$4:$E$204,$D$4:$D$204)</f>
        <v>130</v>
      </c>
      <c r="J37" s="10">
        <f>LOOKUP(H37,$C$4:$E$204,$E$4:$E$204)</f>
        <v>166</v>
      </c>
      <c r="K37" s="10">
        <f>I37+J37</f>
        <v>296</v>
      </c>
      <c r="L37" s="11"/>
      <c r="M37" s="10">
        <v>86</v>
      </c>
      <c r="N37" s="10">
        <f>LOOKUP(M37,$C$4:$E$204,$D$4:$D$204)</f>
        <v>94</v>
      </c>
      <c r="O37" s="10">
        <f>LOOKUP(M37,$C$4:$E$204,$E$4:$E$204)</f>
        <v>139</v>
      </c>
      <c r="P37" s="10">
        <f>N37+O37</f>
        <v>233</v>
      </c>
      <c r="Q37" s="11"/>
      <c r="R37" s="10">
        <v>91</v>
      </c>
      <c r="S37" s="10">
        <f>LOOKUP(R37,$C$4:$E$204,$D$4:$D$204)</f>
        <v>37</v>
      </c>
      <c r="T37" s="10">
        <f>LOOKUP(R37,$C$4:$E$204,$E$4:$E$204)</f>
        <v>72</v>
      </c>
      <c r="U37" s="10">
        <f>S37+T37</f>
        <v>109</v>
      </c>
      <c r="V37" s="11"/>
      <c r="W37" s="10">
        <v>96</v>
      </c>
      <c r="X37" s="10">
        <f>LOOKUP(W37,$C$4:$E$204,$D$4:$D$204)</f>
        <v>4</v>
      </c>
      <c r="Y37" s="10">
        <f>LOOKUP(W37,$C$4:$E$204,$E$4:$E$204)</f>
        <v>30</v>
      </c>
      <c r="Z37" s="10">
        <f>X37+Y37</f>
        <v>34</v>
      </c>
    </row>
    <row r="38" spans="1:26" ht="12.75" customHeight="1" x14ac:dyDescent="0.15">
      <c r="A38" s="9"/>
      <c r="B38" s="9"/>
      <c r="C38" s="2">
        <v>36</v>
      </c>
      <c r="D38" s="2">
        <v>75</v>
      </c>
      <c r="E38" s="2">
        <v>96</v>
      </c>
      <c r="F38" s="2">
        <v>171</v>
      </c>
      <c r="H38" s="10">
        <v>82</v>
      </c>
      <c r="I38" s="10">
        <f>LOOKUP(H38,$C$4:$E$204,$D$4:$D$204)</f>
        <v>166</v>
      </c>
      <c r="J38" s="10">
        <f>LOOKUP(H38,$C$4:$E$204,$E$4:$E$204)</f>
        <v>208</v>
      </c>
      <c r="K38" s="10">
        <f>I38+J38</f>
        <v>374</v>
      </c>
      <c r="L38" s="11"/>
      <c r="M38" s="10">
        <v>87</v>
      </c>
      <c r="N38" s="10">
        <f>LOOKUP(M38,$C$4:$E$204,$D$4:$D$204)</f>
        <v>60</v>
      </c>
      <c r="O38" s="10">
        <f>LOOKUP(M38,$C$4:$E$204,$E$4:$E$204)</f>
        <v>91</v>
      </c>
      <c r="P38" s="10">
        <f>N38+O38</f>
        <v>151</v>
      </c>
      <c r="Q38" s="11"/>
      <c r="R38" s="10">
        <v>92</v>
      </c>
      <c r="S38" s="10">
        <f>LOOKUP(R38,$C$4:$E$204,$D$4:$D$204)</f>
        <v>20</v>
      </c>
      <c r="T38" s="10">
        <f>LOOKUP(R38,$C$4:$E$204,$E$4:$E$204)</f>
        <v>57</v>
      </c>
      <c r="U38" s="10">
        <f>S38+T38</f>
        <v>77</v>
      </c>
      <c r="V38" s="11"/>
      <c r="W38" s="10">
        <v>97</v>
      </c>
      <c r="X38" s="10">
        <f>LOOKUP(W38,$C$4:$E$204,$D$4:$D$204)</f>
        <v>9</v>
      </c>
      <c r="Y38" s="10">
        <f>LOOKUP(W38,$C$4:$E$204,$E$4:$E$204)</f>
        <v>47</v>
      </c>
      <c r="Z38" s="10">
        <f>X38+Y38</f>
        <v>56</v>
      </c>
    </row>
    <row r="39" spans="1:26" ht="12.75" customHeight="1" x14ac:dyDescent="0.15">
      <c r="A39" s="9"/>
      <c r="B39" s="9"/>
      <c r="C39" s="2">
        <v>37</v>
      </c>
      <c r="D39" s="2">
        <v>91</v>
      </c>
      <c r="E39" s="2">
        <v>110</v>
      </c>
      <c r="F39" s="2">
        <v>201</v>
      </c>
      <c r="H39" s="10">
        <v>83</v>
      </c>
      <c r="I39" s="10">
        <f>LOOKUP(H39,$C$4:$E$204,$D$4:$D$204)</f>
        <v>136</v>
      </c>
      <c r="J39" s="10">
        <f>LOOKUP(H39,$C$4:$E$204,$E$4:$E$204)</f>
        <v>152</v>
      </c>
      <c r="K39" s="10">
        <f>I39+J39</f>
        <v>288</v>
      </c>
      <c r="L39" s="11"/>
      <c r="M39" s="10">
        <v>88</v>
      </c>
      <c r="N39" s="10">
        <f>LOOKUP(M39,$C$4:$E$204,$D$4:$D$204)</f>
        <v>68</v>
      </c>
      <c r="O39" s="10">
        <f>LOOKUP(M39,$C$4:$E$204,$E$4:$E$204)</f>
        <v>81</v>
      </c>
      <c r="P39" s="10">
        <f>N39+O39</f>
        <v>149</v>
      </c>
      <c r="Q39" s="11"/>
      <c r="R39" s="10">
        <v>93</v>
      </c>
      <c r="S39" s="10">
        <f>LOOKUP(R39,$C$4:$E$204,$D$4:$D$204)</f>
        <v>25</v>
      </c>
      <c r="T39" s="10">
        <f>LOOKUP(R39,$C$4:$E$204,$E$4:$E$204)</f>
        <v>48</v>
      </c>
      <c r="U39" s="10">
        <f>S39+T39</f>
        <v>73</v>
      </c>
      <c r="V39" s="11"/>
      <c r="W39" s="10">
        <v>98</v>
      </c>
      <c r="X39" s="10">
        <f>LOOKUP(W39,$C$4:$E$204,$D$4:$D$204)</f>
        <v>5</v>
      </c>
      <c r="Y39" s="10">
        <f>LOOKUP(W39,$C$4:$E$204,$E$4:$E$204)</f>
        <v>16</v>
      </c>
      <c r="Z39" s="10">
        <f>X39+Y39</f>
        <v>21</v>
      </c>
    </row>
    <row r="40" spans="1:26" ht="12.75" customHeight="1" x14ac:dyDescent="0.15">
      <c r="A40" s="9"/>
      <c r="B40" s="9"/>
      <c r="C40" s="2">
        <v>38</v>
      </c>
      <c r="D40" s="2">
        <v>105</v>
      </c>
      <c r="E40" s="2">
        <v>111</v>
      </c>
      <c r="F40" s="2">
        <v>216</v>
      </c>
      <c r="H40" s="10">
        <v>84</v>
      </c>
      <c r="I40" s="10">
        <f>LOOKUP(H40,$C$4:$E$204,$D$4:$D$204)</f>
        <v>150</v>
      </c>
      <c r="J40" s="10">
        <f>LOOKUP(H40,$C$4:$E$204,$E$4:$E$204)</f>
        <v>177</v>
      </c>
      <c r="K40" s="10">
        <f>I40+J40</f>
        <v>327</v>
      </c>
      <c r="L40" s="11"/>
      <c r="M40" s="10">
        <v>89</v>
      </c>
      <c r="N40" s="10">
        <f>LOOKUP(M40,$C$4:$E$204,$D$4:$D$204)</f>
        <v>69</v>
      </c>
      <c r="O40" s="10">
        <f>LOOKUP(M40,$C$4:$E$204,$E$4:$E$204)</f>
        <v>83</v>
      </c>
      <c r="P40" s="10">
        <f>N40+O40</f>
        <v>152</v>
      </c>
      <c r="Q40" s="11"/>
      <c r="R40" s="10">
        <v>94</v>
      </c>
      <c r="S40" s="10">
        <f>LOOKUP(R40,$C$4:$E$204,$D$4:$D$204)</f>
        <v>12</v>
      </c>
      <c r="T40" s="10">
        <f>LOOKUP(R40,$C$4:$E$204,$E$4:$E$204)</f>
        <v>64</v>
      </c>
      <c r="U40" s="10">
        <f>S40+T40</f>
        <v>76</v>
      </c>
      <c r="V40" s="11"/>
      <c r="W40" s="10">
        <v>99</v>
      </c>
      <c r="X40" s="10">
        <f>LOOKUP(W40,$C$4:$E$204,$D$4:$D$204)</f>
        <v>4</v>
      </c>
      <c r="Y40" s="10">
        <f>LOOKUP(W40,$C$4:$E$204,$E$4:$E$204)</f>
        <v>11</v>
      </c>
      <c r="Z40" s="10">
        <f>X40+Y40</f>
        <v>15</v>
      </c>
    </row>
    <row r="41" spans="1:26" ht="12.75" customHeight="1" x14ac:dyDescent="0.15">
      <c r="A41" s="9"/>
      <c r="B41" s="9"/>
      <c r="C41" s="2">
        <v>39</v>
      </c>
      <c r="D41" s="2">
        <v>121</v>
      </c>
      <c r="E41" s="2">
        <v>130</v>
      </c>
      <c r="F41" s="2">
        <v>251</v>
      </c>
      <c r="H41" s="12" t="s">
        <v>5</v>
      </c>
      <c r="I41" s="10">
        <f>SUM(I36:I40)</f>
        <v>716</v>
      </c>
      <c r="J41" s="10">
        <f>SUM(J36:J40)</f>
        <v>831</v>
      </c>
      <c r="K41" s="26">
        <f>SUM(K36:K40)</f>
        <v>1547</v>
      </c>
      <c r="L41" s="11"/>
      <c r="M41" s="12" t="s">
        <v>5</v>
      </c>
      <c r="N41" s="10">
        <f>SUM(N36:N40)</f>
        <v>396</v>
      </c>
      <c r="O41" s="10">
        <f>SUM(O36:O40)</f>
        <v>520</v>
      </c>
      <c r="P41" s="10">
        <f>SUM(P36:P40)</f>
        <v>916</v>
      </c>
      <c r="Q41" s="11"/>
      <c r="R41" s="12" t="s">
        <v>5</v>
      </c>
      <c r="S41" s="10">
        <f>SUM(S36:S40)</f>
        <v>146</v>
      </c>
      <c r="T41" s="10">
        <f>SUM(T36:T40)</f>
        <v>320</v>
      </c>
      <c r="U41" s="10">
        <f>SUM(U36:U40)</f>
        <v>466</v>
      </c>
      <c r="V41" s="11"/>
      <c r="W41" s="12" t="s">
        <v>5</v>
      </c>
      <c r="X41" s="10">
        <f>SUM(X36:X40)</f>
        <v>35</v>
      </c>
      <c r="Y41" s="10">
        <f>SUM(Y36:Y40)</f>
        <v>149</v>
      </c>
      <c r="Z41" s="10">
        <f>SUM(Z36:Z40)</f>
        <v>184</v>
      </c>
    </row>
    <row r="42" spans="1:26" ht="12.75" customHeight="1" x14ac:dyDescent="0.15">
      <c r="A42" s="9"/>
      <c r="B42" s="9"/>
      <c r="C42" s="2">
        <v>40</v>
      </c>
      <c r="D42" s="2">
        <v>126</v>
      </c>
      <c r="E42" s="2">
        <v>139</v>
      </c>
      <c r="F42" s="2">
        <v>265</v>
      </c>
      <c r="H42" s="13"/>
      <c r="I42" s="13"/>
      <c r="J42" s="13"/>
      <c r="K42" s="13"/>
      <c r="M42" s="13"/>
      <c r="N42" s="13"/>
      <c r="O42" s="13"/>
      <c r="P42" s="13"/>
      <c r="R42" s="13"/>
      <c r="S42" s="13"/>
      <c r="T42" s="13"/>
      <c r="U42" s="13"/>
      <c r="W42" s="13"/>
      <c r="X42" s="13"/>
      <c r="Y42" s="13"/>
      <c r="Z42" s="24"/>
    </row>
    <row r="43" spans="1:26" ht="12.75" customHeight="1" x14ac:dyDescent="0.15">
      <c r="A43" s="9"/>
      <c r="B43" s="9"/>
      <c r="C43" s="2">
        <v>41</v>
      </c>
      <c r="D43" s="2">
        <v>139</v>
      </c>
      <c r="E43" s="2">
        <v>158</v>
      </c>
      <c r="F43" s="2">
        <v>297</v>
      </c>
      <c r="H43" s="12" t="s">
        <v>6</v>
      </c>
      <c r="I43" s="12" t="s">
        <v>7</v>
      </c>
      <c r="J43" s="12" t="s">
        <v>8</v>
      </c>
      <c r="K43" s="12" t="s">
        <v>5</v>
      </c>
      <c r="L43" s="11"/>
      <c r="M43" s="12" t="s">
        <v>6</v>
      </c>
      <c r="N43" s="12" t="s">
        <v>7</v>
      </c>
      <c r="O43" s="12" t="s">
        <v>8</v>
      </c>
      <c r="P43" s="12" t="s">
        <v>5</v>
      </c>
      <c r="Q43" s="11"/>
      <c r="R43" s="12" t="s">
        <v>6</v>
      </c>
      <c r="S43" s="12" t="s">
        <v>7</v>
      </c>
      <c r="T43" s="12" t="s">
        <v>8</v>
      </c>
      <c r="U43" s="12" t="s">
        <v>5</v>
      </c>
      <c r="V43" s="11"/>
      <c r="W43" s="12" t="s">
        <v>6</v>
      </c>
      <c r="X43" s="12" t="s">
        <v>7</v>
      </c>
      <c r="Y43" s="12" t="s">
        <v>8</v>
      </c>
      <c r="Z43" s="12" t="s">
        <v>5</v>
      </c>
    </row>
    <row r="44" spans="1:26" ht="12.75" customHeight="1" x14ac:dyDescent="0.15">
      <c r="A44" s="9"/>
      <c r="B44" s="9"/>
      <c r="C44" s="2">
        <v>42</v>
      </c>
      <c r="D44" s="2">
        <v>145</v>
      </c>
      <c r="E44" s="2">
        <v>140</v>
      </c>
      <c r="F44" s="2">
        <v>285</v>
      </c>
      <c r="H44" s="10">
        <v>100</v>
      </c>
      <c r="I44" s="10">
        <f>IF(ISNA(VLOOKUP(H44,$C$2:$E$204,2,FALSE)),0,VLOOKUP(H44,$C$2:$E$204,2,FALSE))</f>
        <v>0</v>
      </c>
      <c r="J44" s="10">
        <f>IF(ISNA(VLOOKUP(H44,$C$2:$E$204,3,FALSE)),0,VLOOKUP(H44,$C$2:$E$204,3,FALSE))</f>
        <v>13</v>
      </c>
      <c r="K44" s="10">
        <f>I44+J44</f>
        <v>13</v>
      </c>
      <c r="L44" s="11"/>
      <c r="M44" s="10">
        <v>105</v>
      </c>
      <c r="N44" s="10">
        <f>IF(ISNA(VLOOKUP(M44,$C$2:$E$204,2,FALSE)),0,VLOOKUP(M44,$C$2:$E$204,2,FALSE))</f>
        <v>0</v>
      </c>
      <c r="O44" s="10">
        <f>IF(ISNA(VLOOKUP(M44,$C$2:$E$204,3,FALSE)),0,VLOOKUP(M44,$C$2:$E$204,3,FALSE))</f>
        <v>0</v>
      </c>
      <c r="P44" s="10">
        <f>N44+O44</f>
        <v>0</v>
      </c>
      <c r="Q44" s="11"/>
      <c r="R44" s="10">
        <v>110</v>
      </c>
      <c r="S44" s="10">
        <f>IF(ISNA(VLOOKUP(R44,$C$2:$E$204,2,FALSE)),0,VLOOKUP(R44,$C$2:$E$204,2,FALSE))</f>
        <v>0</v>
      </c>
      <c r="T44" s="10">
        <f>IF(ISNA(VLOOKUP(R44,$C$2:$E$204,3,FALSE)),0,VLOOKUP(R44,$C$2:$E$204,3,FALSE))</f>
        <v>0</v>
      </c>
      <c r="U44" s="10">
        <f>S44+T44</f>
        <v>0</v>
      </c>
      <c r="V44" s="11"/>
      <c r="W44" s="10">
        <v>115</v>
      </c>
      <c r="X44" s="10">
        <f>IF(ISNA(VLOOKUP(W44,$C$2:$E$204,2,FALSE)),0,VLOOKUP(W44,$C$2:$E$204,2,FALSE))</f>
        <v>0</v>
      </c>
      <c r="Y44" s="10">
        <f>IF(ISNA(VLOOKUP(W44,$C$2:$E$204,3,FALSE)),0,VLOOKUP(W44,$C$2:$E$204,3,FALSE))</f>
        <v>0</v>
      </c>
      <c r="Z44" s="10">
        <f>X44+Y44</f>
        <v>0</v>
      </c>
    </row>
    <row r="45" spans="1:26" ht="12.75" customHeight="1" x14ac:dyDescent="0.15">
      <c r="A45" s="9"/>
      <c r="B45" s="9"/>
      <c r="C45" s="2">
        <v>43</v>
      </c>
      <c r="D45" s="2">
        <v>132</v>
      </c>
      <c r="E45" s="2">
        <v>156</v>
      </c>
      <c r="F45" s="2">
        <v>288</v>
      </c>
      <c r="H45" s="10">
        <v>101</v>
      </c>
      <c r="I45" s="10">
        <f>IF(ISNA(VLOOKUP(H45,$C$2:$E$204,2,FALSE)),0,VLOOKUP(H45,$C$2:$E$204,2,FALSE))</f>
        <v>0</v>
      </c>
      <c r="J45" s="10">
        <f>IF(ISNA(VLOOKUP(H45,$C$2:$E$204,3,FALSE)),0,VLOOKUP(H45,$C$2:$E$204,3,FALSE))</f>
        <v>4</v>
      </c>
      <c r="K45" s="10">
        <f>I45+J45</f>
        <v>4</v>
      </c>
      <c r="L45" s="11"/>
      <c r="M45" s="10">
        <v>106</v>
      </c>
      <c r="N45" s="10">
        <f>IF(ISNA(VLOOKUP(M45,$C$2:$E$204,2,FALSE)),0,VLOOKUP(M45,$C$2:$E$204,2,FALSE))</f>
        <v>0</v>
      </c>
      <c r="O45" s="10">
        <f>IF(ISNA(VLOOKUP(M45,$C$2:$E$204,3,FALSE)),0,VLOOKUP(M45,$C$2:$E$204,3,FALSE))</f>
        <v>1</v>
      </c>
      <c r="P45" s="10">
        <f>N45+O45</f>
        <v>1</v>
      </c>
      <c r="Q45" s="11"/>
      <c r="R45" s="10">
        <v>111</v>
      </c>
      <c r="S45" s="10">
        <f>IF(ISNA(VLOOKUP(R45,$C$2:$E$204,2,FALSE)),0,VLOOKUP(R45,$C$2:$E$204,2,FALSE))</f>
        <v>0</v>
      </c>
      <c r="T45" s="10">
        <f>IF(ISNA(VLOOKUP(R45,$C$2:$E$204,3,FALSE)),0,VLOOKUP(R45,$C$2:$E$204,3,FALSE))</f>
        <v>0</v>
      </c>
      <c r="U45" s="10">
        <f>S45+T45</f>
        <v>0</v>
      </c>
      <c r="V45" s="11"/>
      <c r="W45" s="10">
        <v>116</v>
      </c>
      <c r="X45" s="10">
        <f>IF(ISNA(VLOOKUP(W45,$C$2:$E$204,2,FALSE)),0,VLOOKUP(W45,$C$2:$E$204,2,FALSE))</f>
        <v>0</v>
      </c>
      <c r="Y45" s="10">
        <f>IF(ISNA(VLOOKUP(W45,$C$2:$E$204,3,FALSE)),0,VLOOKUP(W45,$C$2:$E$204,3,FALSE))</f>
        <v>0</v>
      </c>
      <c r="Z45" s="10">
        <f>X45+Y45</f>
        <v>0</v>
      </c>
    </row>
    <row r="46" spans="1:26" ht="12.75" customHeight="1" x14ac:dyDescent="0.15">
      <c r="A46" s="9"/>
      <c r="B46" s="9"/>
      <c r="C46" s="2">
        <v>44</v>
      </c>
      <c r="D46" s="2">
        <v>147</v>
      </c>
      <c r="E46" s="2">
        <v>169</v>
      </c>
      <c r="F46" s="2">
        <v>316</v>
      </c>
      <c r="H46" s="10">
        <v>102</v>
      </c>
      <c r="I46" s="10">
        <f>IF(ISNA(VLOOKUP(H46,$C$2:$E$204,2,FALSE)),0,VLOOKUP(H46,$C$2:$E$204,2,FALSE))</f>
        <v>2</v>
      </c>
      <c r="J46" s="10">
        <f>IF(ISNA(VLOOKUP(H46,$C$2:$E$204,3,FALSE)),0,VLOOKUP(H46,$C$2:$E$204,3,FALSE))</f>
        <v>1</v>
      </c>
      <c r="K46" s="10">
        <f>I46+J46</f>
        <v>3</v>
      </c>
      <c r="L46" s="11"/>
      <c r="M46" s="10">
        <v>107</v>
      </c>
      <c r="N46" s="10">
        <f>IF(ISNA(VLOOKUP(M46,$C$2:$E$204,2,FALSE)),0,VLOOKUP(M46,$C$2:$E$204,2,FALSE))</f>
        <v>0</v>
      </c>
      <c r="O46" s="10">
        <f>IF(ISNA(VLOOKUP(M46,$C$2:$E$204,3,FALSE)),0,VLOOKUP(M46,$C$2:$E$204,3,FALSE))</f>
        <v>0</v>
      </c>
      <c r="P46" s="10">
        <f>N46+O46</f>
        <v>0</v>
      </c>
      <c r="Q46" s="11"/>
      <c r="R46" s="10">
        <v>112</v>
      </c>
      <c r="S46" s="10">
        <f>IF(ISNA(VLOOKUP(R46,$C$2:$E$204,2,FALSE)),0,VLOOKUP(R46,$C$2:$E$204,2,FALSE))</f>
        <v>0</v>
      </c>
      <c r="T46" s="10">
        <f>IF(ISNA(VLOOKUP(R46,$C$2:$E$204,3,FALSE)),0,VLOOKUP(R46,$C$2:$E$204,3,FALSE))</f>
        <v>0</v>
      </c>
      <c r="U46" s="10">
        <f>S46+T46</f>
        <v>0</v>
      </c>
      <c r="V46" s="11"/>
      <c r="W46" s="10">
        <v>117</v>
      </c>
      <c r="X46" s="10">
        <f>IF(ISNA(VLOOKUP(W46,$C$2:$E$204,2,FALSE)),0,VLOOKUP(W46,$C$2:$E$204,2,FALSE))</f>
        <v>0</v>
      </c>
      <c r="Y46" s="10">
        <f>IF(ISNA(VLOOKUP(W46,$C$2:$E$204,3,FALSE)),0,VLOOKUP(W46,$C$2:$E$204,3,FALSE))</f>
        <v>0</v>
      </c>
      <c r="Z46" s="10">
        <f>X46+Y46</f>
        <v>0</v>
      </c>
    </row>
    <row r="47" spans="1:26" ht="12.75" customHeight="1" x14ac:dyDescent="0.15">
      <c r="A47" s="9"/>
      <c r="B47" s="9"/>
      <c r="C47" s="2">
        <v>45</v>
      </c>
      <c r="D47" s="2">
        <v>127</v>
      </c>
      <c r="E47" s="2">
        <v>163</v>
      </c>
      <c r="F47" s="2">
        <v>290</v>
      </c>
      <c r="H47" s="10">
        <v>103</v>
      </c>
      <c r="I47" s="10">
        <f>IF(ISNA(VLOOKUP(H47,$C$2:$E$204,2,FALSE)),0,VLOOKUP(H47,$C$2:$E$204,2,FALSE))</f>
        <v>0</v>
      </c>
      <c r="J47" s="10">
        <f>IF(ISNA(VLOOKUP(H47,$C$2:$E$204,3,FALSE)),0,VLOOKUP(H47,$C$2:$E$204,3,FALSE))</f>
        <v>4</v>
      </c>
      <c r="K47" s="10">
        <f>I47+J47</f>
        <v>4</v>
      </c>
      <c r="L47" s="11"/>
      <c r="M47" s="10">
        <v>108</v>
      </c>
      <c r="N47" s="10">
        <f>IF(ISNA(VLOOKUP(M47,$C$2:$E$204,2,FALSE)),0,VLOOKUP(M47,$C$2:$E$204,2,FALSE))</f>
        <v>0</v>
      </c>
      <c r="O47" s="10">
        <f>IF(ISNA(VLOOKUP(M47,$C$2:$E$204,3,FALSE)),0,VLOOKUP(M47,$C$2:$E$204,3,FALSE))</f>
        <v>0</v>
      </c>
      <c r="P47" s="10">
        <f>N47+O47</f>
        <v>0</v>
      </c>
      <c r="Q47" s="11"/>
      <c r="R47" s="10">
        <v>113</v>
      </c>
      <c r="S47" s="10">
        <f>IF(ISNA(VLOOKUP(R47,$C$2:$E$204,2,FALSE)),0,VLOOKUP(R47,$C$2:$E$204,2,FALSE))</f>
        <v>0</v>
      </c>
      <c r="T47" s="10">
        <f>IF(ISNA(VLOOKUP(R47,$C$2:$E$204,3,FALSE)),0,VLOOKUP(R47,$C$2:$E$204,3,FALSE))</f>
        <v>0</v>
      </c>
      <c r="U47" s="10">
        <f>S47+T47</f>
        <v>0</v>
      </c>
      <c r="V47" s="11"/>
      <c r="W47" s="10">
        <v>118</v>
      </c>
      <c r="X47" s="10">
        <f>IF(ISNA(VLOOKUP(W47,$C$2:$E$204,2,FALSE)),0,VLOOKUP(W47,$C$2:$E$204,2,FALSE))</f>
        <v>0</v>
      </c>
      <c r="Y47" s="10">
        <f>IF(ISNA(VLOOKUP(W47,$C$2:$E$204,3,FALSE)),0,VLOOKUP(W47,$C$2:$E$204,3,FALSE))</f>
        <v>0</v>
      </c>
      <c r="Z47" s="10">
        <f>X47+Y47</f>
        <v>0</v>
      </c>
    </row>
    <row r="48" spans="1:26" ht="12.75" customHeight="1" x14ac:dyDescent="0.15">
      <c r="A48" s="9"/>
      <c r="B48" s="9"/>
      <c r="C48" s="2">
        <v>46</v>
      </c>
      <c r="D48" s="2">
        <v>157</v>
      </c>
      <c r="E48" s="2">
        <v>167</v>
      </c>
      <c r="F48" s="2">
        <v>324</v>
      </c>
      <c r="H48" s="10">
        <v>104</v>
      </c>
      <c r="I48" s="10">
        <f>IF(ISNA(VLOOKUP(H48,$C$2:$E$204,2,FALSE)),0,VLOOKUP(H48,$C$2:$E$204,2,FALSE))</f>
        <v>0</v>
      </c>
      <c r="J48" s="10">
        <f>IF(ISNA(VLOOKUP(H48,$C$2:$E$204,3,FALSE)),0,VLOOKUP(H48,$C$2:$E$204,3,FALSE))</f>
        <v>3</v>
      </c>
      <c r="K48" s="10">
        <f>I48+J48</f>
        <v>3</v>
      </c>
      <c r="L48" s="11"/>
      <c r="M48" s="10">
        <v>109</v>
      </c>
      <c r="N48" s="10">
        <f>IF(ISNA(VLOOKUP(M48,$C$2:$E$204,2,FALSE)),0,VLOOKUP(M48,$C$2:$E$204,2,FALSE))</f>
        <v>0</v>
      </c>
      <c r="O48" s="10">
        <f>IF(ISNA(VLOOKUP(M48,$C$2:$E$204,3,FALSE)),0,VLOOKUP(M48,$C$2:$E$204,3,FALSE))</f>
        <v>0</v>
      </c>
      <c r="P48" s="10">
        <f>N48+O48</f>
        <v>0</v>
      </c>
      <c r="Q48" s="11"/>
      <c r="R48" s="10">
        <v>114</v>
      </c>
      <c r="S48" s="10">
        <f>IF(ISNA(VLOOKUP(R48,$C$2:$E$204,2,FALSE)),0,VLOOKUP(R48,$C$2:$E$204,2,FALSE))</f>
        <v>0</v>
      </c>
      <c r="T48" s="10">
        <f>IF(ISNA(VLOOKUP(R48,$C$2:$E$204,3,FALSE)),0,VLOOKUP(R48,$C$2:$E$204,3,FALSE))</f>
        <v>0</v>
      </c>
      <c r="U48" s="10">
        <f>S48+T48</f>
        <v>0</v>
      </c>
      <c r="V48" s="11"/>
      <c r="W48" s="10" t="s">
        <v>9</v>
      </c>
      <c r="X48" s="10">
        <f>IF(ISNA(VLOOKUP(W48,$C$2:$E$204,2,FALSE)),0,VLOOKUP(W48,$C$2:$E$204,2,FALSE))</f>
        <v>0</v>
      </c>
      <c r="Y48" s="10">
        <f>IF(ISNA(VLOOKUP(W48,$C$2:$E$204,3,FALSE)),0,VLOOKUP(W48,$C$2:$E$204,3,FALSE))</f>
        <v>0</v>
      </c>
      <c r="Z48" s="10">
        <f>X48+Y48</f>
        <v>0</v>
      </c>
    </row>
    <row r="49" spans="1:26" ht="12.75" customHeight="1" x14ac:dyDescent="0.15">
      <c r="A49" s="9"/>
      <c r="B49" s="9"/>
      <c r="C49" s="2">
        <v>47</v>
      </c>
      <c r="D49" s="2">
        <v>169</v>
      </c>
      <c r="E49" s="2">
        <v>205</v>
      </c>
      <c r="F49" s="2">
        <v>374</v>
      </c>
      <c r="H49" s="12" t="s">
        <v>5</v>
      </c>
      <c r="I49" s="10">
        <f>SUM(I44:I48)</f>
        <v>2</v>
      </c>
      <c r="J49" s="10">
        <f>SUM(J44:J48)</f>
        <v>25</v>
      </c>
      <c r="K49" s="10">
        <f>SUM(K44:K48)</f>
        <v>27</v>
      </c>
      <c r="L49" s="11"/>
      <c r="M49" s="12" t="s">
        <v>5</v>
      </c>
      <c r="N49" s="10">
        <f>SUM(N44:N48)</f>
        <v>0</v>
      </c>
      <c r="O49" s="10">
        <f>SUM(O44:O48)</f>
        <v>1</v>
      </c>
      <c r="P49" s="10">
        <f>SUM(P44:P48)</f>
        <v>1</v>
      </c>
      <c r="Q49" s="11"/>
      <c r="R49" s="12" t="s">
        <v>5</v>
      </c>
      <c r="S49" s="10">
        <f>SUM(S44:S48)</f>
        <v>0</v>
      </c>
      <c r="T49" s="10">
        <f>SUM(T44:T48)</f>
        <v>0</v>
      </c>
      <c r="U49" s="10">
        <f>SUM(U44:U48)</f>
        <v>0</v>
      </c>
      <c r="V49" s="11"/>
      <c r="W49" s="12" t="s">
        <v>5</v>
      </c>
      <c r="X49" s="10">
        <f>SUM(X44:X48)</f>
        <v>0</v>
      </c>
      <c r="Y49" s="10">
        <f>SUM(Y44:Y48)</f>
        <v>0</v>
      </c>
      <c r="Z49" s="10">
        <f>SUM(Z44:Z48)</f>
        <v>0</v>
      </c>
    </row>
    <row r="50" spans="1:26" ht="14.25" thickBot="1" x14ac:dyDescent="0.2">
      <c r="A50" s="9"/>
      <c r="B50" s="9"/>
      <c r="C50" s="2">
        <v>48</v>
      </c>
      <c r="D50" s="2">
        <v>200</v>
      </c>
      <c r="E50" s="2">
        <v>214</v>
      </c>
      <c r="F50" s="2">
        <v>414</v>
      </c>
      <c r="H50" s="14"/>
      <c r="I50" s="14"/>
      <c r="J50" s="14"/>
      <c r="K50" s="14"/>
      <c r="M50" s="14"/>
      <c r="N50" s="14"/>
      <c r="O50" s="14"/>
      <c r="P50" s="14"/>
      <c r="R50" s="14"/>
      <c r="S50" s="14"/>
      <c r="T50" s="14"/>
      <c r="U50" s="14"/>
      <c r="W50" s="14"/>
      <c r="X50" s="15"/>
      <c r="Y50" s="15"/>
      <c r="Z50" s="15"/>
    </row>
    <row r="51" spans="1:26" ht="14.25" thickBot="1" x14ac:dyDescent="0.2">
      <c r="A51" s="4"/>
      <c r="B51" s="4"/>
      <c r="C51" s="4">
        <v>49</v>
      </c>
      <c r="D51" s="4">
        <v>195</v>
      </c>
      <c r="E51" s="4">
        <v>250</v>
      </c>
      <c r="F51" s="4">
        <v>445</v>
      </c>
      <c r="V51" s="16"/>
      <c r="W51" s="17" t="s">
        <v>10</v>
      </c>
      <c r="X51" s="18" t="s">
        <v>7</v>
      </c>
      <c r="Y51" s="19" t="s">
        <v>8</v>
      </c>
      <c r="Z51" s="19" t="s">
        <v>5</v>
      </c>
    </row>
    <row r="52" spans="1:26" ht="14.25" thickBot="1" x14ac:dyDescent="0.2">
      <c r="A52" s="9"/>
      <c r="B52" s="9"/>
      <c r="C52" s="2">
        <v>50</v>
      </c>
      <c r="D52" s="2">
        <v>235</v>
      </c>
      <c r="E52" s="2">
        <v>225</v>
      </c>
      <c r="F52" s="2">
        <v>460</v>
      </c>
      <c r="V52" s="16"/>
      <c r="W52" s="20" t="s">
        <v>11</v>
      </c>
      <c r="X52" s="21">
        <f>SUM(D2:D199)</f>
        <v>13271</v>
      </c>
      <c r="Y52" s="22">
        <f>SUM(E2:E199)</f>
        <v>14644</v>
      </c>
      <c r="Z52" s="22">
        <f>X52+Y52</f>
        <v>27915</v>
      </c>
    </row>
    <row r="53" spans="1:26" x14ac:dyDescent="0.15">
      <c r="A53" s="9"/>
      <c r="B53" s="9"/>
      <c r="C53" s="2">
        <v>51</v>
      </c>
      <c r="D53" s="2">
        <v>241</v>
      </c>
      <c r="E53" s="2">
        <v>235</v>
      </c>
      <c r="F53" s="2">
        <v>476</v>
      </c>
    </row>
    <row r="54" spans="1:26" x14ac:dyDescent="0.15">
      <c r="A54" s="9"/>
      <c r="B54" s="9"/>
      <c r="C54" s="2">
        <v>52</v>
      </c>
      <c r="D54" s="2">
        <v>261</v>
      </c>
      <c r="E54" s="2">
        <v>264</v>
      </c>
      <c r="F54" s="2">
        <v>525</v>
      </c>
    </row>
    <row r="55" spans="1:26" x14ac:dyDescent="0.15">
      <c r="A55" s="9"/>
      <c r="B55" s="9"/>
      <c r="C55" s="2">
        <v>53</v>
      </c>
      <c r="D55" s="2">
        <v>248</v>
      </c>
      <c r="E55" s="2">
        <v>256</v>
      </c>
      <c r="F55" s="2">
        <v>504</v>
      </c>
    </row>
    <row r="56" spans="1:26" x14ac:dyDescent="0.15">
      <c r="A56" s="9"/>
      <c r="B56" s="9"/>
      <c r="C56" s="2">
        <v>54</v>
      </c>
      <c r="D56" s="2">
        <v>234</v>
      </c>
      <c r="E56" s="2">
        <v>237</v>
      </c>
      <c r="F56" s="2">
        <v>471</v>
      </c>
    </row>
    <row r="57" spans="1:26" x14ac:dyDescent="0.15">
      <c r="A57" s="9"/>
      <c r="B57" s="9"/>
      <c r="C57" s="2">
        <v>55</v>
      </c>
      <c r="D57" s="2">
        <v>230</v>
      </c>
      <c r="E57" s="2">
        <v>254</v>
      </c>
      <c r="F57" s="2">
        <v>484</v>
      </c>
    </row>
    <row r="58" spans="1:26" x14ac:dyDescent="0.15">
      <c r="A58" s="9"/>
      <c r="B58" s="9"/>
      <c r="C58" s="2">
        <v>56</v>
      </c>
      <c r="D58" s="2">
        <v>247</v>
      </c>
      <c r="E58" s="2">
        <v>255</v>
      </c>
      <c r="F58" s="2">
        <v>502</v>
      </c>
    </row>
    <row r="59" spans="1:26" x14ac:dyDescent="0.15">
      <c r="A59" s="9"/>
      <c r="B59" s="9"/>
      <c r="C59" s="2">
        <v>57</v>
      </c>
      <c r="D59" s="2">
        <v>242</v>
      </c>
      <c r="E59" s="2">
        <v>257</v>
      </c>
      <c r="F59" s="2">
        <v>499</v>
      </c>
    </row>
    <row r="60" spans="1:26" x14ac:dyDescent="0.15">
      <c r="A60" s="9"/>
      <c r="B60" s="9"/>
      <c r="C60" s="2">
        <v>58</v>
      </c>
      <c r="D60" s="2">
        <v>209</v>
      </c>
      <c r="E60" s="2">
        <v>228</v>
      </c>
      <c r="F60" s="2">
        <v>437</v>
      </c>
    </row>
    <row r="61" spans="1:26" x14ac:dyDescent="0.15">
      <c r="A61" s="9"/>
      <c r="B61" s="9"/>
      <c r="C61" s="2">
        <v>59</v>
      </c>
      <c r="D61" s="2">
        <v>197</v>
      </c>
      <c r="E61" s="2">
        <v>196</v>
      </c>
      <c r="F61" s="2">
        <v>393</v>
      </c>
    </row>
    <row r="62" spans="1:26" x14ac:dyDescent="0.15">
      <c r="A62" s="9"/>
      <c r="B62" s="9"/>
      <c r="C62" s="2">
        <v>60</v>
      </c>
      <c r="D62" s="2">
        <v>186</v>
      </c>
      <c r="E62" s="2">
        <v>205</v>
      </c>
      <c r="F62" s="2">
        <v>391</v>
      </c>
    </row>
    <row r="63" spans="1:26" x14ac:dyDescent="0.15">
      <c r="A63" s="9"/>
      <c r="B63" s="9"/>
      <c r="C63" s="2">
        <v>61</v>
      </c>
      <c r="D63" s="2">
        <v>211</v>
      </c>
      <c r="E63" s="2">
        <v>213</v>
      </c>
      <c r="F63" s="2">
        <v>424</v>
      </c>
    </row>
    <row r="64" spans="1:26" x14ac:dyDescent="0.15">
      <c r="A64" s="9"/>
      <c r="B64" s="9"/>
      <c r="C64" s="2">
        <v>62</v>
      </c>
      <c r="D64" s="2">
        <v>177</v>
      </c>
      <c r="E64" s="2">
        <v>211</v>
      </c>
      <c r="F64" s="2">
        <v>388</v>
      </c>
    </row>
    <row r="65" spans="1:6" x14ac:dyDescent="0.15">
      <c r="A65" s="9"/>
      <c r="B65" s="9"/>
      <c r="C65" s="2">
        <v>63</v>
      </c>
      <c r="D65" s="2">
        <v>176</v>
      </c>
      <c r="E65" s="2">
        <v>202</v>
      </c>
      <c r="F65" s="2">
        <v>378</v>
      </c>
    </row>
    <row r="66" spans="1:6" x14ac:dyDescent="0.15">
      <c r="A66" s="9"/>
      <c r="B66" s="9"/>
      <c r="C66" s="2">
        <v>64</v>
      </c>
      <c r="D66" s="2">
        <v>186</v>
      </c>
      <c r="E66" s="2">
        <v>190</v>
      </c>
      <c r="F66" s="2">
        <v>376</v>
      </c>
    </row>
    <row r="67" spans="1:6" x14ac:dyDescent="0.15">
      <c r="A67" s="9"/>
      <c r="B67" s="9"/>
      <c r="C67" s="2">
        <v>65</v>
      </c>
      <c r="D67" s="2">
        <v>166</v>
      </c>
      <c r="E67" s="2">
        <v>232</v>
      </c>
      <c r="F67" s="2">
        <v>398</v>
      </c>
    </row>
    <row r="68" spans="1:6" x14ac:dyDescent="0.15">
      <c r="A68" s="9"/>
      <c r="B68" s="9"/>
      <c r="C68" s="2">
        <v>66</v>
      </c>
      <c r="D68" s="2">
        <v>191</v>
      </c>
      <c r="E68" s="2">
        <v>188</v>
      </c>
      <c r="F68" s="2">
        <v>379</v>
      </c>
    </row>
    <row r="69" spans="1:6" x14ac:dyDescent="0.15">
      <c r="A69" s="9"/>
      <c r="B69" s="9"/>
      <c r="C69" s="2">
        <v>67</v>
      </c>
      <c r="D69" s="2">
        <v>209</v>
      </c>
      <c r="E69" s="2">
        <v>231</v>
      </c>
      <c r="F69" s="2">
        <v>440</v>
      </c>
    </row>
    <row r="70" spans="1:6" x14ac:dyDescent="0.15">
      <c r="A70" s="9"/>
      <c r="B70" s="9"/>
      <c r="C70" s="2">
        <v>68</v>
      </c>
      <c r="D70" s="2">
        <v>187</v>
      </c>
      <c r="E70" s="2">
        <v>226</v>
      </c>
      <c r="F70" s="2">
        <v>413</v>
      </c>
    </row>
    <row r="71" spans="1:6" x14ac:dyDescent="0.15">
      <c r="A71" s="9"/>
      <c r="B71" s="9"/>
      <c r="C71" s="2">
        <v>69</v>
      </c>
      <c r="D71" s="2">
        <v>170</v>
      </c>
      <c r="E71" s="2">
        <v>229</v>
      </c>
      <c r="F71" s="2">
        <v>399</v>
      </c>
    </row>
    <row r="72" spans="1:6" x14ac:dyDescent="0.15">
      <c r="A72" s="9"/>
      <c r="B72" s="9"/>
      <c r="C72" s="2">
        <v>70</v>
      </c>
      <c r="D72" s="2">
        <v>216</v>
      </c>
      <c r="E72" s="2">
        <v>234</v>
      </c>
      <c r="F72" s="2">
        <v>450</v>
      </c>
    </row>
    <row r="73" spans="1:6" x14ac:dyDescent="0.15">
      <c r="A73" s="9"/>
      <c r="B73" s="9"/>
      <c r="C73" s="2">
        <v>71</v>
      </c>
      <c r="D73" s="2">
        <v>205</v>
      </c>
      <c r="E73" s="2">
        <v>229</v>
      </c>
      <c r="F73" s="2">
        <v>434</v>
      </c>
    </row>
    <row r="74" spans="1:6" x14ac:dyDescent="0.15">
      <c r="A74" s="9"/>
      <c r="B74" s="9"/>
      <c r="C74" s="2">
        <v>72</v>
      </c>
      <c r="D74" s="2">
        <v>252</v>
      </c>
      <c r="E74" s="2">
        <v>224</v>
      </c>
      <c r="F74" s="2">
        <v>476</v>
      </c>
    </row>
    <row r="75" spans="1:6" x14ac:dyDescent="0.15">
      <c r="A75" s="9"/>
      <c r="B75" s="9"/>
      <c r="C75" s="2">
        <v>73</v>
      </c>
      <c r="D75" s="2">
        <v>247</v>
      </c>
      <c r="E75" s="2">
        <v>253</v>
      </c>
      <c r="F75" s="2">
        <v>500</v>
      </c>
    </row>
    <row r="76" spans="1:6" x14ac:dyDescent="0.15">
      <c r="A76" s="9"/>
      <c r="B76" s="9"/>
      <c r="C76" s="2">
        <v>74</v>
      </c>
      <c r="D76" s="2">
        <v>222</v>
      </c>
      <c r="E76" s="2">
        <v>239</v>
      </c>
      <c r="F76" s="2">
        <v>461</v>
      </c>
    </row>
    <row r="77" spans="1:6" x14ac:dyDescent="0.15">
      <c r="A77" s="9"/>
      <c r="B77" s="9"/>
      <c r="C77" s="2">
        <v>75</v>
      </c>
      <c r="D77" s="2">
        <v>208</v>
      </c>
      <c r="E77" s="2">
        <v>262</v>
      </c>
      <c r="F77" s="2">
        <v>470</v>
      </c>
    </row>
    <row r="78" spans="1:6" x14ac:dyDescent="0.15">
      <c r="A78" s="9"/>
      <c r="B78" s="9"/>
      <c r="C78" s="2">
        <v>76</v>
      </c>
      <c r="D78" s="2">
        <v>226</v>
      </c>
      <c r="E78" s="2">
        <v>252</v>
      </c>
      <c r="F78" s="2">
        <v>478</v>
      </c>
    </row>
    <row r="79" spans="1:6" x14ac:dyDescent="0.15">
      <c r="A79" s="9"/>
      <c r="B79" s="9"/>
      <c r="C79" s="2">
        <v>77</v>
      </c>
      <c r="D79" s="2">
        <v>245</v>
      </c>
      <c r="E79" s="2">
        <v>279</v>
      </c>
      <c r="F79" s="2">
        <v>524</v>
      </c>
    </row>
    <row r="80" spans="1:6" x14ac:dyDescent="0.15">
      <c r="A80" s="9"/>
      <c r="B80" s="9"/>
      <c r="C80" s="2">
        <v>78</v>
      </c>
      <c r="D80" s="2">
        <v>215</v>
      </c>
      <c r="E80" s="2">
        <v>277</v>
      </c>
      <c r="F80" s="2">
        <v>492</v>
      </c>
    </row>
    <row r="81" spans="1:6" x14ac:dyDescent="0.15">
      <c r="A81" s="9"/>
      <c r="B81" s="9"/>
      <c r="C81" s="2">
        <v>79</v>
      </c>
      <c r="D81" s="2">
        <v>216</v>
      </c>
      <c r="E81" s="2">
        <v>242</v>
      </c>
      <c r="F81" s="2">
        <v>458</v>
      </c>
    </row>
    <row r="82" spans="1:6" x14ac:dyDescent="0.15">
      <c r="A82" s="9"/>
      <c r="B82" s="9"/>
      <c r="C82" s="2">
        <v>80</v>
      </c>
      <c r="D82" s="2">
        <v>134</v>
      </c>
      <c r="E82" s="2">
        <v>128</v>
      </c>
      <c r="F82" s="2">
        <v>262</v>
      </c>
    </row>
    <row r="83" spans="1:6" x14ac:dyDescent="0.15">
      <c r="A83" s="9"/>
      <c r="B83" s="9"/>
      <c r="C83" s="2">
        <v>81</v>
      </c>
      <c r="D83" s="2">
        <v>130</v>
      </c>
      <c r="E83" s="2">
        <v>166</v>
      </c>
      <c r="F83" s="2">
        <v>296</v>
      </c>
    </row>
    <row r="84" spans="1:6" x14ac:dyDescent="0.15">
      <c r="A84" s="9"/>
      <c r="B84" s="9"/>
      <c r="C84" s="2">
        <v>82</v>
      </c>
      <c r="D84" s="2">
        <v>166</v>
      </c>
      <c r="E84" s="2">
        <v>208</v>
      </c>
      <c r="F84" s="2">
        <v>374</v>
      </c>
    </row>
    <row r="85" spans="1:6" x14ac:dyDescent="0.15">
      <c r="A85" s="9"/>
      <c r="B85" s="9"/>
      <c r="C85" s="2">
        <v>83</v>
      </c>
      <c r="D85" s="2">
        <v>136</v>
      </c>
      <c r="E85" s="2">
        <v>152</v>
      </c>
      <c r="F85" s="2">
        <v>288</v>
      </c>
    </row>
    <row r="86" spans="1:6" x14ac:dyDescent="0.15">
      <c r="A86" s="9"/>
      <c r="B86" s="9"/>
      <c r="C86" s="2">
        <v>84</v>
      </c>
      <c r="D86" s="2">
        <v>150</v>
      </c>
      <c r="E86" s="2">
        <v>177</v>
      </c>
      <c r="F86" s="2">
        <v>327</v>
      </c>
    </row>
    <row r="87" spans="1:6" x14ac:dyDescent="0.15">
      <c r="A87" s="9"/>
      <c r="B87" s="9"/>
      <c r="C87" s="2">
        <v>85</v>
      </c>
      <c r="D87" s="2">
        <v>105</v>
      </c>
      <c r="E87" s="2">
        <v>126</v>
      </c>
      <c r="F87" s="2">
        <v>231</v>
      </c>
    </row>
    <row r="88" spans="1:6" x14ac:dyDescent="0.15">
      <c r="A88" s="9"/>
      <c r="B88" s="9"/>
      <c r="C88" s="2">
        <v>86</v>
      </c>
      <c r="D88" s="2">
        <v>94</v>
      </c>
      <c r="E88" s="2">
        <v>139</v>
      </c>
      <c r="F88" s="2">
        <v>233</v>
      </c>
    </row>
    <row r="89" spans="1:6" x14ac:dyDescent="0.15">
      <c r="A89" s="9"/>
      <c r="B89" s="9"/>
      <c r="C89" s="2">
        <v>87</v>
      </c>
      <c r="D89" s="2">
        <v>60</v>
      </c>
      <c r="E89" s="2">
        <v>91</v>
      </c>
      <c r="F89" s="2">
        <v>151</v>
      </c>
    </row>
    <row r="90" spans="1:6" x14ac:dyDescent="0.15">
      <c r="A90" s="9"/>
      <c r="B90" s="9"/>
      <c r="C90" s="2">
        <v>88</v>
      </c>
      <c r="D90" s="2">
        <v>68</v>
      </c>
      <c r="E90" s="2">
        <v>81</v>
      </c>
      <c r="F90" s="2">
        <v>149</v>
      </c>
    </row>
    <row r="91" spans="1:6" x14ac:dyDescent="0.15">
      <c r="A91" s="9"/>
      <c r="B91" s="9"/>
      <c r="C91" s="2">
        <v>89</v>
      </c>
      <c r="D91" s="2">
        <v>69</v>
      </c>
      <c r="E91" s="2">
        <v>83</v>
      </c>
      <c r="F91" s="2">
        <v>152</v>
      </c>
    </row>
    <row r="92" spans="1:6" x14ac:dyDescent="0.15">
      <c r="A92" s="9"/>
      <c r="B92" s="9"/>
      <c r="C92" s="2">
        <v>90</v>
      </c>
      <c r="D92" s="2">
        <v>52</v>
      </c>
      <c r="E92" s="2">
        <v>79</v>
      </c>
      <c r="F92" s="2">
        <v>131</v>
      </c>
    </row>
    <row r="93" spans="1:6" x14ac:dyDescent="0.15">
      <c r="A93" s="9"/>
      <c r="B93" s="9"/>
      <c r="C93" s="2">
        <v>91</v>
      </c>
      <c r="D93" s="2">
        <v>37</v>
      </c>
      <c r="E93" s="2">
        <v>72</v>
      </c>
      <c r="F93" s="2">
        <v>109</v>
      </c>
    </row>
    <row r="94" spans="1:6" x14ac:dyDescent="0.15">
      <c r="A94" s="9"/>
      <c r="B94" s="9"/>
      <c r="C94" s="2">
        <v>92</v>
      </c>
      <c r="D94" s="2">
        <v>20</v>
      </c>
      <c r="E94" s="2">
        <v>57</v>
      </c>
      <c r="F94" s="2">
        <v>77</v>
      </c>
    </row>
    <row r="95" spans="1:6" x14ac:dyDescent="0.15">
      <c r="A95" s="9"/>
      <c r="B95" s="9"/>
      <c r="C95" s="2">
        <v>93</v>
      </c>
      <c r="D95" s="2">
        <v>25</v>
      </c>
      <c r="E95" s="2">
        <v>48</v>
      </c>
      <c r="F95" s="2">
        <v>73</v>
      </c>
    </row>
    <row r="96" spans="1:6" x14ac:dyDescent="0.15">
      <c r="A96" s="9"/>
      <c r="B96" s="9"/>
      <c r="C96" s="2">
        <v>94</v>
      </c>
      <c r="D96" s="2">
        <v>12</v>
      </c>
      <c r="E96" s="2">
        <v>64</v>
      </c>
      <c r="F96" s="2">
        <v>76</v>
      </c>
    </row>
    <row r="97" spans="1:6" x14ac:dyDescent="0.15">
      <c r="A97" s="9"/>
      <c r="B97" s="9"/>
      <c r="C97" s="2">
        <v>95</v>
      </c>
      <c r="D97" s="2">
        <v>13</v>
      </c>
      <c r="E97" s="2">
        <v>45</v>
      </c>
      <c r="F97" s="2">
        <v>58</v>
      </c>
    </row>
    <row r="98" spans="1:6" x14ac:dyDescent="0.15">
      <c r="A98" s="9"/>
      <c r="B98" s="9"/>
      <c r="C98" s="2">
        <v>96</v>
      </c>
      <c r="D98" s="2">
        <v>4</v>
      </c>
      <c r="E98" s="2">
        <v>30</v>
      </c>
      <c r="F98" s="2">
        <v>34</v>
      </c>
    </row>
    <row r="99" spans="1:6" x14ac:dyDescent="0.15">
      <c r="A99" s="9"/>
      <c r="B99" s="9"/>
      <c r="C99" s="2">
        <v>97</v>
      </c>
      <c r="D99" s="2">
        <v>9</v>
      </c>
      <c r="E99" s="2">
        <v>47</v>
      </c>
      <c r="F99" s="2">
        <v>56</v>
      </c>
    </row>
    <row r="100" spans="1:6" x14ac:dyDescent="0.15">
      <c r="A100" s="9"/>
      <c r="B100" s="9"/>
      <c r="C100" s="2">
        <v>98</v>
      </c>
      <c r="D100" s="2">
        <v>5</v>
      </c>
      <c r="E100" s="2">
        <v>16</v>
      </c>
      <c r="F100" s="2">
        <v>21</v>
      </c>
    </row>
    <row r="101" spans="1:6" x14ac:dyDescent="0.15">
      <c r="A101" s="9"/>
      <c r="B101" s="9"/>
      <c r="C101" s="2">
        <v>99</v>
      </c>
      <c r="D101" s="2">
        <v>4</v>
      </c>
      <c r="E101" s="2">
        <v>11</v>
      </c>
      <c r="F101" s="2">
        <v>15</v>
      </c>
    </row>
    <row r="102" spans="1:6" x14ac:dyDescent="0.15">
      <c r="A102" s="9"/>
      <c r="B102" s="9"/>
      <c r="C102" s="2">
        <v>100</v>
      </c>
      <c r="E102" s="2">
        <v>13</v>
      </c>
      <c r="F102" s="2">
        <v>13</v>
      </c>
    </row>
    <row r="103" spans="1:6" x14ac:dyDescent="0.15">
      <c r="A103" s="9"/>
      <c r="B103" s="9"/>
      <c r="C103" s="2">
        <v>101</v>
      </c>
      <c r="E103" s="2">
        <v>4</v>
      </c>
      <c r="F103" s="2">
        <v>4</v>
      </c>
    </row>
    <row r="104" spans="1:6" x14ac:dyDescent="0.15">
      <c r="A104" s="9"/>
      <c r="B104" s="9"/>
      <c r="C104" s="2">
        <v>102</v>
      </c>
      <c r="D104" s="2">
        <v>2</v>
      </c>
      <c r="E104" s="2">
        <v>1</v>
      </c>
      <c r="F104" s="2">
        <v>3</v>
      </c>
    </row>
    <row r="105" spans="1:6" x14ac:dyDescent="0.15">
      <c r="A105" s="9"/>
      <c r="B105" s="9"/>
      <c r="C105" s="2">
        <v>103</v>
      </c>
      <c r="E105" s="2">
        <v>4</v>
      </c>
      <c r="F105" s="2">
        <v>4</v>
      </c>
    </row>
    <row r="106" spans="1:6" x14ac:dyDescent="0.15">
      <c r="A106" s="9"/>
      <c r="B106" s="9"/>
      <c r="C106" s="2">
        <v>104</v>
      </c>
      <c r="E106" s="2">
        <v>3</v>
      </c>
      <c r="F106" s="2">
        <v>3</v>
      </c>
    </row>
    <row r="107" spans="1:6" x14ac:dyDescent="0.15">
      <c r="A107" s="9"/>
      <c r="B107" s="9"/>
      <c r="C107" s="2">
        <v>105</v>
      </c>
    </row>
    <row r="108" spans="1:6" x14ac:dyDescent="0.15">
      <c r="A108" s="9"/>
      <c r="B108" s="9"/>
      <c r="C108" s="2">
        <v>106</v>
      </c>
      <c r="E108" s="2">
        <v>1</v>
      </c>
      <c r="F108" s="2">
        <v>1</v>
      </c>
    </row>
    <row r="109" spans="1:6" x14ac:dyDescent="0.15">
      <c r="A109" s="9"/>
      <c r="B109" s="9"/>
      <c r="C109" s="2">
        <v>107</v>
      </c>
    </row>
    <row r="110" spans="1:6" x14ac:dyDescent="0.15">
      <c r="A110" s="9"/>
      <c r="B110" s="9"/>
      <c r="C110" s="2">
        <v>108</v>
      </c>
    </row>
    <row r="111" spans="1:6" x14ac:dyDescent="0.15">
      <c r="A111" s="9"/>
      <c r="B111" s="9"/>
      <c r="C111" s="2">
        <v>109</v>
      </c>
    </row>
    <row r="112" spans="1:6" x14ac:dyDescent="0.15">
      <c r="A112" s="9"/>
      <c r="B112" s="9"/>
      <c r="C112" s="2">
        <v>110</v>
      </c>
    </row>
    <row r="113" spans="1:3" x14ac:dyDescent="0.15">
      <c r="A113" s="9"/>
      <c r="B113" s="9"/>
      <c r="C113" s="2">
        <v>111</v>
      </c>
    </row>
    <row r="114" spans="1:3" x14ac:dyDescent="0.15">
      <c r="A114" s="9"/>
      <c r="B114" s="9"/>
      <c r="C114" s="2">
        <v>112</v>
      </c>
    </row>
    <row r="115" spans="1:3" x14ac:dyDescent="0.15">
      <c r="A115" s="9"/>
      <c r="B115" s="9"/>
      <c r="C115" s="2">
        <v>113</v>
      </c>
    </row>
    <row r="116" spans="1:3" x14ac:dyDescent="0.15">
      <c r="A116" s="9"/>
      <c r="B116" s="9"/>
      <c r="C116" s="2">
        <v>114</v>
      </c>
    </row>
    <row r="117" spans="1:3" x14ac:dyDescent="0.15">
      <c r="A117" s="9"/>
      <c r="B117" s="9"/>
      <c r="C117" s="2">
        <v>115</v>
      </c>
    </row>
    <row r="118" spans="1:3" x14ac:dyDescent="0.15">
      <c r="A118" s="9"/>
      <c r="B118" s="9"/>
      <c r="C118" s="2">
        <v>116</v>
      </c>
    </row>
    <row r="119" spans="1:3" x14ac:dyDescent="0.15">
      <c r="A119" s="9"/>
      <c r="B119" s="9"/>
      <c r="C119" s="2">
        <v>117</v>
      </c>
    </row>
    <row r="120" spans="1:3" x14ac:dyDescent="0.15">
      <c r="A120" s="9"/>
      <c r="B120" s="9"/>
      <c r="C120" s="2">
        <v>118</v>
      </c>
    </row>
    <row r="121" spans="1:3" x14ac:dyDescent="0.15">
      <c r="A121" s="9"/>
      <c r="B121" s="9"/>
    </row>
    <row r="122" spans="1:3" x14ac:dyDescent="0.15">
      <c r="A122" s="9"/>
      <c r="B122" s="9"/>
    </row>
    <row r="123" spans="1:3" x14ac:dyDescent="0.15">
      <c r="A123" s="9"/>
      <c r="B123" s="9"/>
    </row>
    <row r="124" spans="1:3" x14ac:dyDescent="0.15">
      <c r="A124" s="9"/>
      <c r="B124" s="9"/>
    </row>
    <row r="125" spans="1:3" x14ac:dyDescent="0.15">
      <c r="A125" s="9"/>
      <c r="B125" s="9"/>
    </row>
    <row r="126" spans="1:3" x14ac:dyDescent="0.15">
      <c r="A126" s="9"/>
      <c r="B126" s="9"/>
    </row>
    <row r="127" spans="1:3" x14ac:dyDescent="0.15">
      <c r="A127" s="9"/>
      <c r="B127" s="9"/>
    </row>
    <row r="128" spans="1:3" x14ac:dyDescent="0.15">
      <c r="A128" s="9"/>
      <c r="B128" s="9"/>
    </row>
    <row r="129" spans="1:2" x14ac:dyDescent="0.15">
      <c r="A129" s="9"/>
      <c r="B129" s="9"/>
    </row>
    <row r="130" spans="1:2" x14ac:dyDescent="0.15">
      <c r="A130" s="9"/>
      <c r="B130" s="9"/>
    </row>
    <row r="131" spans="1:2" x14ac:dyDescent="0.15">
      <c r="A131" s="9"/>
      <c r="B131" s="9"/>
    </row>
    <row r="132" spans="1:2" x14ac:dyDescent="0.15">
      <c r="A132" s="9"/>
      <c r="B132" s="9"/>
    </row>
    <row r="133" spans="1:2" x14ac:dyDescent="0.15">
      <c r="A133" s="9"/>
      <c r="B133" s="9"/>
    </row>
    <row r="134" spans="1:2" x14ac:dyDescent="0.15">
      <c r="A134" s="9"/>
      <c r="B134" s="9"/>
    </row>
    <row r="135" spans="1:2" x14ac:dyDescent="0.15">
      <c r="A135" s="9"/>
      <c r="B135" s="9"/>
    </row>
    <row r="136" spans="1:2" x14ac:dyDescent="0.15">
      <c r="A136" s="9"/>
      <c r="B136" s="9"/>
    </row>
    <row r="137" spans="1:2" x14ac:dyDescent="0.15">
      <c r="A137" s="9"/>
      <c r="B137" s="9"/>
    </row>
    <row r="138" spans="1:2" x14ac:dyDescent="0.15">
      <c r="A138" s="9"/>
      <c r="B138" s="9"/>
    </row>
    <row r="139" spans="1:2" x14ac:dyDescent="0.15">
      <c r="A139" s="9"/>
      <c r="B139" s="9"/>
    </row>
    <row r="140" spans="1:2" x14ac:dyDescent="0.15">
      <c r="A140" s="9"/>
      <c r="B140" s="9"/>
    </row>
    <row r="141" spans="1:2" x14ac:dyDescent="0.15">
      <c r="A141" s="9"/>
      <c r="B141" s="9"/>
    </row>
    <row r="142" spans="1:2" x14ac:dyDescent="0.15">
      <c r="A142" s="9"/>
      <c r="B142" s="9"/>
    </row>
    <row r="143" spans="1:2" x14ac:dyDescent="0.15">
      <c r="A143" s="9"/>
      <c r="B143" s="9"/>
    </row>
    <row r="144" spans="1:2" x14ac:dyDescent="0.15">
      <c r="A144" s="9"/>
      <c r="B144" s="9"/>
    </row>
    <row r="145" spans="1:2" x14ac:dyDescent="0.15">
      <c r="A145" s="9"/>
      <c r="B145" s="9"/>
    </row>
    <row r="146" spans="1:2" x14ac:dyDescent="0.15">
      <c r="A146" s="9"/>
      <c r="B146" s="9"/>
    </row>
    <row r="147" spans="1:2" x14ac:dyDescent="0.15">
      <c r="A147" s="9"/>
      <c r="B147" s="9"/>
    </row>
    <row r="148" spans="1:2" x14ac:dyDescent="0.15">
      <c r="A148" s="9"/>
      <c r="B148" s="9"/>
    </row>
    <row r="149" spans="1:2" x14ac:dyDescent="0.15">
      <c r="A149" s="9"/>
      <c r="B149" s="9"/>
    </row>
    <row r="150" spans="1:2" x14ac:dyDescent="0.15">
      <c r="A150" s="9"/>
      <c r="B150" s="9"/>
    </row>
    <row r="151" spans="1:2" x14ac:dyDescent="0.15">
      <c r="A151" s="9"/>
      <c r="B151" s="9"/>
    </row>
    <row r="152" spans="1:2" x14ac:dyDescent="0.15">
      <c r="A152" s="9"/>
      <c r="B152" s="9"/>
    </row>
    <row r="153" spans="1:2" x14ac:dyDescent="0.15">
      <c r="A153" s="9"/>
      <c r="B153" s="9"/>
    </row>
    <row r="154" spans="1:2" x14ac:dyDescent="0.15">
      <c r="A154" s="9"/>
      <c r="B154" s="9"/>
    </row>
    <row r="155" spans="1:2" x14ac:dyDescent="0.15">
      <c r="A155" s="9"/>
      <c r="B155" s="9"/>
    </row>
    <row r="156" spans="1:2" x14ac:dyDescent="0.15">
      <c r="A156" s="9"/>
      <c r="B156" s="9"/>
    </row>
    <row r="157" spans="1:2" x14ac:dyDescent="0.15">
      <c r="A157" s="9"/>
      <c r="B157" s="9"/>
    </row>
    <row r="158" spans="1:2" x14ac:dyDescent="0.15">
      <c r="A158" s="9"/>
      <c r="B158" s="9"/>
    </row>
    <row r="159" spans="1:2" x14ac:dyDescent="0.15">
      <c r="A159" s="9"/>
      <c r="B159" s="9"/>
    </row>
    <row r="160" spans="1:2" x14ac:dyDescent="0.15">
      <c r="A160" s="9"/>
      <c r="B160" s="9"/>
    </row>
    <row r="161" spans="1:2" x14ac:dyDescent="0.15">
      <c r="A161" s="9"/>
      <c r="B161" s="9"/>
    </row>
    <row r="162" spans="1:2" x14ac:dyDescent="0.15">
      <c r="A162" s="9"/>
      <c r="B162" s="9"/>
    </row>
    <row r="163" spans="1:2" x14ac:dyDescent="0.15">
      <c r="A163" s="9"/>
      <c r="B163" s="9"/>
    </row>
    <row r="164" spans="1:2" x14ac:dyDescent="0.15">
      <c r="A164" s="9"/>
      <c r="B164" s="9"/>
    </row>
    <row r="165" spans="1:2" x14ac:dyDescent="0.15">
      <c r="A165" s="9"/>
      <c r="B165" s="9"/>
    </row>
    <row r="166" spans="1:2" x14ac:dyDescent="0.15">
      <c r="A166" s="9"/>
      <c r="B166" s="9"/>
    </row>
    <row r="167" spans="1:2" x14ac:dyDescent="0.15">
      <c r="A167" s="9"/>
      <c r="B167" s="9"/>
    </row>
    <row r="168" spans="1:2" x14ac:dyDescent="0.15">
      <c r="A168" s="9"/>
      <c r="B168" s="9"/>
    </row>
    <row r="169" spans="1:2" x14ac:dyDescent="0.15">
      <c r="A169" s="9"/>
      <c r="B169" s="9"/>
    </row>
    <row r="170" spans="1:2" x14ac:dyDescent="0.15">
      <c r="A170" s="9"/>
      <c r="B170" s="9"/>
    </row>
    <row r="171" spans="1:2" x14ac:dyDescent="0.15">
      <c r="A171" s="9"/>
      <c r="B171" s="9"/>
    </row>
    <row r="172" spans="1:2" x14ac:dyDescent="0.15">
      <c r="A172" s="9"/>
      <c r="B172" s="9"/>
    </row>
    <row r="173" spans="1:2" x14ac:dyDescent="0.15">
      <c r="A173" s="9"/>
      <c r="B173" s="9"/>
    </row>
    <row r="174" spans="1:2" x14ac:dyDescent="0.15">
      <c r="A174" s="9"/>
      <c r="B174" s="9"/>
    </row>
    <row r="175" spans="1:2" x14ac:dyDescent="0.15">
      <c r="A175" s="9"/>
      <c r="B175" s="9"/>
    </row>
    <row r="176" spans="1:2" x14ac:dyDescent="0.15">
      <c r="A176" s="9"/>
      <c r="B176" s="9"/>
    </row>
    <row r="177" spans="1:2" x14ac:dyDescent="0.15">
      <c r="A177" s="9"/>
      <c r="B177" s="9"/>
    </row>
    <row r="178" spans="1:2" x14ac:dyDescent="0.15">
      <c r="A178" s="9"/>
      <c r="B178" s="9"/>
    </row>
    <row r="179" spans="1:2" x14ac:dyDescent="0.15">
      <c r="A179" s="9"/>
      <c r="B179" s="9"/>
    </row>
    <row r="180" spans="1:2" x14ac:dyDescent="0.15">
      <c r="A180" s="9"/>
      <c r="B180" s="9"/>
    </row>
    <row r="181" spans="1:2" x14ac:dyDescent="0.15">
      <c r="A181" s="9"/>
      <c r="B181" s="9"/>
    </row>
    <row r="182" spans="1:2" x14ac:dyDescent="0.15">
      <c r="A182" s="9"/>
      <c r="B182" s="9"/>
    </row>
    <row r="183" spans="1:2" x14ac:dyDescent="0.15">
      <c r="A183" s="9"/>
      <c r="B183" s="9"/>
    </row>
    <row r="184" spans="1:2" x14ac:dyDescent="0.15">
      <c r="A184" s="9"/>
      <c r="B184" s="9"/>
    </row>
    <row r="185" spans="1:2" x14ac:dyDescent="0.15">
      <c r="A185" s="9"/>
      <c r="B185" s="9"/>
    </row>
    <row r="186" spans="1:2" x14ac:dyDescent="0.15">
      <c r="A186" s="9"/>
      <c r="B186" s="9"/>
    </row>
    <row r="187" spans="1:2" x14ac:dyDescent="0.15">
      <c r="A187" s="9"/>
      <c r="B187" s="9"/>
    </row>
    <row r="188" spans="1:2" x14ac:dyDescent="0.15">
      <c r="A188" s="9"/>
      <c r="B188" s="9"/>
    </row>
    <row r="189" spans="1:2" x14ac:dyDescent="0.15">
      <c r="A189" s="9"/>
      <c r="B189" s="9"/>
    </row>
    <row r="190" spans="1:2" x14ac:dyDescent="0.15">
      <c r="A190" s="9"/>
      <c r="B190" s="9"/>
    </row>
    <row r="191" spans="1:2" x14ac:dyDescent="0.15">
      <c r="A191" s="9"/>
      <c r="B191" s="9"/>
    </row>
    <row r="192" spans="1:2" x14ac:dyDescent="0.15">
      <c r="A192" s="9"/>
      <c r="B192" s="9"/>
    </row>
    <row r="193" spans="1:2" x14ac:dyDescent="0.15">
      <c r="A193" s="9"/>
      <c r="B193" s="9"/>
    </row>
    <row r="194" spans="1:2" x14ac:dyDescent="0.15">
      <c r="A194" s="9"/>
      <c r="B194" s="9"/>
    </row>
    <row r="195" spans="1:2" x14ac:dyDescent="0.15">
      <c r="A195" s="9"/>
      <c r="B195" s="9"/>
    </row>
    <row r="196" spans="1:2" x14ac:dyDescent="0.15">
      <c r="A196" s="9"/>
      <c r="B196" s="9"/>
    </row>
    <row r="197" spans="1:2" x14ac:dyDescent="0.15">
      <c r="A197" s="9"/>
      <c r="B197" s="9"/>
    </row>
    <row r="198" spans="1:2" x14ac:dyDescent="0.15">
      <c r="A198" s="9"/>
      <c r="B198" s="9"/>
    </row>
    <row r="199" spans="1:2" x14ac:dyDescent="0.15">
      <c r="A199" s="9"/>
      <c r="B199" s="9"/>
    </row>
    <row r="200" spans="1:2" x14ac:dyDescent="0.15">
      <c r="A200" s="9"/>
      <c r="B200" s="9"/>
    </row>
    <row r="201" spans="1:2" x14ac:dyDescent="0.15">
      <c r="A201" s="9"/>
      <c r="B201" s="9"/>
    </row>
    <row r="202" spans="1:2" x14ac:dyDescent="0.15">
      <c r="A202" s="9"/>
      <c r="B202" s="9"/>
    </row>
    <row r="203" spans="1:2" x14ac:dyDescent="0.15">
      <c r="A203" s="9"/>
      <c r="B203" s="9"/>
    </row>
    <row r="204" spans="1:2" x14ac:dyDescent="0.15">
      <c r="A204" s="9"/>
      <c r="B204" s="9"/>
    </row>
    <row r="205" spans="1:2" x14ac:dyDescent="0.15">
      <c r="A205" s="9"/>
      <c r="B205" s="9"/>
    </row>
    <row r="206" spans="1:2" x14ac:dyDescent="0.15">
      <c r="A206" s="9"/>
      <c r="B206" s="9"/>
    </row>
  </sheetData>
  <phoneticPr fontId="3"/>
  <pageMargins left="0.70866141732283472" right="0.70866141732283472" top="0.47244094488188981" bottom="0.47244094488188981" header="0.31496062992125984" footer="0.31496062992125984"/>
  <pageSetup paperSize="9" scale="8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3012-1FE8-48AC-94BC-60E464FB0D7D}">
  <sheetPr>
    <pageSetUpPr fitToPage="1"/>
  </sheetPr>
  <dimension ref="A1:AE206"/>
  <sheetViews>
    <sheetView topLeftCell="H1" zoomScale="85" zoomScaleNormal="85" zoomScaleSheetLayoutView="85" workbookViewId="0">
      <selection activeCell="H1" sqref="H1"/>
    </sheetView>
  </sheetViews>
  <sheetFormatPr defaultColWidth="11.375" defaultRowHeight="13.5" x14ac:dyDescent="0.15"/>
  <cols>
    <col min="1" max="2" width="2.5" hidden="1" customWidth="1"/>
    <col min="3" max="6" width="11.375" style="2" hidden="1" customWidth="1"/>
    <col min="7" max="7" width="3.375" style="4" hidden="1" customWidth="1"/>
    <col min="8" max="11" width="7.875" style="4" customWidth="1"/>
    <col min="12" max="12" width="5.375" style="4" customWidth="1"/>
    <col min="13" max="16" width="7.875" style="4" customWidth="1"/>
    <col min="17" max="17" width="5.375" style="4" customWidth="1"/>
    <col min="18" max="21" width="7.875" style="4" customWidth="1"/>
    <col min="22" max="22" width="5.375" style="4" customWidth="1"/>
    <col min="23" max="26" width="7.875" style="4" customWidth="1"/>
    <col min="27" max="29" width="11.375" style="4" customWidth="1"/>
    <col min="30" max="30" width="10.625" style="4" customWidth="1"/>
    <col min="31" max="31" width="11.375" style="4" customWidth="1"/>
    <col min="32" max="16384" width="11.375" style="4"/>
  </cols>
  <sheetData>
    <row r="1" spans="1:31" s="3" customFormat="1" ht="15" customHeight="1" x14ac:dyDescent="0.15">
      <c r="A1" s="1"/>
      <c r="B1" s="1"/>
      <c r="C1" s="2" t="s">
        <v>0</v>
      </c>
      <c r="D1" s="2" t="s">
        <v>1</v>
      </c>
      <c r="E1" s="2" t="s">
        <v>2</v>
      </c>
      <c r="F1" s="2" t="s">
        <v>12</v>
      </c>
      <c r="H1" s="25" t="s">
        <v>15</v>
      </c>
      <c r="V1" s="3" t="s">
        <v>4</v>
      </c>
      <c r="AB1" s="4"/>
      <c r="AC1" s="4"/>
    </row>
    <row r="2" spans="1:31" s="3" customFormat="1" x14ac:dyDescent="0.15">
      <c r="A2" s="1"/>
      <c r="B2" s="1"/>
      <c r="C2" s="2">
        <v>0</v>
      </c>
      <c r="D2" s="2">
        <v>32</v>
      </c>
      <c r="E2" s="2">
        <v>32</v>
      </c>
      <c r="F2" s="2">
        <v>64</v>
      </c>
      <c r="H2" s="5"/>
      <c r="I2" s="5"/>
      <c r="J2" s="5"/>
      <c r="K2" s="5"/>
      <c r="M2" s="5"/>
      <c r="N2" s="5"/>
      <c r="O2" s="5"/>
      <c r="P2" s="5"/>
      <c r="R2" s="5"/>
      <c r="S2" s="5"/>
      <c r="T2" s="5"/>
      <c r="U2" s="5"/>
      <c r="W2" s="5"/>
      <c r="X2" s="5"/>
      <c r="Y2" s="5"/>
      <c r="Z2" s="5"/>
      <c r="AB2" s="4"/>
      <c r="AC2" s="4"/>
    </row>
    <row r="3" spans="1:31" s="3" customFormat="1" ht="12.75" customHeight="1" x14ac:dyDescent="0.15">
      <c r="A3" s="1"/>
      <c r="B3" s="1"/>
      <c r="C3" s="2">
        <v>1</v>
      </c>
      <c r="D3" s="2">
        <v>43</v>
      </c>
      <c r="E3" s="2">
        <v>38</v>
      </c>
      <c r="F3" s="2">
        <v>81</v>
      </c>
      <c r="G3" s="6"/>
      <c r="H3" s="7" t="s">
        <v>0</v>
      </c>
      <c r="I3" s="7" t="s">
        <v>1</v>
      </c>
      <c r="J3" s="7" t="s">
        <v>2</v>
      </c>
      <c r="K3" s="7" t="s">
        <v>3</v>
      </c>
      <c r="L3" s="8"/>
      <c r="M3" s="7" t="s">
        <v>0</v>
      </c>
      <c r="N3" s="7" t="s">
        <v>1</v>
      </c>
      <c r="O3" s="7" t="s">
        <v>2</v>
      </c>
      <c r="P3" s="7" t="s">
        <v>3</v>
      </c>
      <c r="Q3" s="8"/>
      <c r="R3" s="7" t="s">
        <v>0</v>
      </c>
      <c r="S3" s="7" t="s">
        <v>1</v>
      </c>
      <c r="T3" s="7" t="s">
        <v>2</v>
      </c>
      <c r="U3" s="7" t="s">
        <v>3</v>
      </c>
      <c r="V3" s="8"/>
      <c r="W3" s="7" t="s">
        <v>0</v>
      </c>
      <c r="X3" s="7" t="s">
        <v>1</v>
      </c>
      <c r="Y3" s="7" t="s">
        <v>2</v>
      </c>
      <c r="Z3" s="7" t="s">
        <v>3</v>
      </c>
      <c r="AA3" s="23"/>
      <c r="AB3" s="4"/>
      <c r="AC3" s="4"/>
    </row>
    <row r="4" spans="1:31" ht="12.75" customHeight="1" x14ac:dyDescent="0.15">
      <c r="A4" s="9"/>
      <c r="B4" s="9"/>
      <c r="C4" s="2">
        <v>2</v>
      </c>
      <c r="D4" s="2">
        <v>52</v>
      </c>
      <c r="E4" s="2">
        <v>32</v>
      </c>
      <c r="F4" s="2">
        <v>84</v>
      </c>
      <c r="H4" s="10">
        <v>0</v>
      </c>
      <c r="I4" s="10">
        <f>LOOKUP(H4,$C$2:$E$204,$D$2:$D$204)</f>
        <v>32</v>
      </c>
      <c r="J4" s="10">
        <f>LOOKUP(H4,$C$2:$E$204,$E$2:$E$204)</f>
        <v>32</v>
      </c>
      <c r="K4" s="10">
        <f>I4+J4</f>
        <v>64</v>
      </c>
      <c r="L4" s="11"/>
      <c r="M4" s="10">
        <v>5</v>
      </c>
      <c r="N4" s="10">
        <f>LOOKUP(M4,$C$4:$E$204,$D$4:$D$204)</f>
        <v>72</v>
      </c>
      <c r="O4" s="10">
        <f>LOOKUP(M4,$C$4:$E$204,$E$4:$E$204)</f>
        <v>77</v>
      </c>
      <c r="P4" s="10">
        <f>N4+O4</f>
        <v>149</v>
      </c>
      <c r="Q4" s="11"/>
      <c r="R4" s="10">
        <v>10</v>
      </c>
      <c r="S4" s="10">
        <f>LOOKUP(R4,$C$4:$E$204,$D$4:$D$204)</f>
        <v>121</v>
      </c>
      <c r="T4" s="10">
        <f>LOOKUP(R4,$C$4:$E$204,$E$4:$E$204)</f>
        <v>114</v>
      </c>
      <c r="U4" s="10">
        <f>S4+T4</f>
        <v>235</v>
      </c>
      <c r="V4" s="11"/>
      <c r="W4" s="10">
        <v>15</v>
      </c>
      <c r="X4" s="10">
        <f>LOOKUP(W4,$C$4:$E$204,$D$4:$D$204)</f>
        <v>152</v>
      </c>
      <c r="Y4" s="10">
        <f>LOOKUP(W4,$C$4:$E$204,$E$4:$E$204)</f>
        <v>153</v>
      </c>
      <c r="Z4" s="10">
        <f>X4+Y4</f>
        <v>305</v>
      </c>
    </row>
    <row r="5" spans="1:31" ht="12.75" customHeight="1" x14ac:dyDescent="0.15">
      <c r="A5" s="9"/>
      <c r="B5" s="9"/>
      <c r="C5" s="2">
        <v>3</v>
      </c>
      <c r="D5" s="2">
        <v>48</v>
      </c>
      <c r="E5" s="2">
        <v>65</v>
      </c>
      <c r="F5" s="2">
        <v>113</v>
      </c>
      <c r="H5" s="10">
        <v>1</v>
      </c>
      <c r="I5" s="10">
        <f>LOOKUP(H5,$C$2:$E$204,$D$2:$D$204)</f>
        <v>43</v>
      </c>
      <c r="J5" s="10">
        <f>LOOKUP(H5,$C$2:$E$204,$E$2:$E$204)</f>
        <v>38</v>
      </c>
      <c r="K5" s="10">
        <f>I5+J5</f>
        <v>81</v>
      </c>
      <c r="L5" s="11"/>
      <c r="M5" s="10">
        <v>6</v>
      </c>
      <c r="N5" s="10">
        <f>LOOKUP(M5,$C$4:$E$204,$D$4:$D$204)</f>
        <v>84</v>
      </c>
      <c r="O5" s="10">
        <f>LOOKUP(M5,$C$4:$E$204,$E$4:$E$204)</f>
        <v>74</v>
      </c>
      <c r="P5" s="10">
        <f>N5+O5</f>
        <v>158</v>
      </c>
      <c r="Q5" s="11"/>
      <c r="R5" s="10">
        <v>11</v>
      </c>
      <c r="S5" s="10">
        <f>LOOKUP(R5,$C$4:$E$204,$D$4:$D$204)</f>
        <v>131</v>
      </c>
      <c r="T5" s="10">
        <f>LOOKUP(R5,$C$4:$E$204,$E$4:$E$204)</f>
        <v>130</v>
      </c>
      <c r="U5" s="10">
        <f>S5+T5</f>
        <v>261</v>
      </c>
      <c r="V5" s="11"/>
      <c r="W5" s="10">
        <v>16</v>
      </c>
      <c r="X5" s="10">
        <f>LOOKUP(W5,$C$4:$E$204,$D$4:$D$204)</f>
        <v>174</v>
      </c>
      <c r="Y5" s="10">
        <f>LOOKUP(W5,$C$4:$E$204,$E$4:$E$204)</f>
        <v>149</v>
      </c>
      <c r="Z5" s="10">
        <f>X5+Y5</f>
        <v>323</v>
      </c>
      <c r="AE5" s="3"/>
    </row>
    <row r="6" spans="1:31" ht="12.75" customHeight="1" x14ac:dyDescent="0.15">
      <c r="A6" s="9"/>
      <c r="B6" s="9"/>
      <c r="C6" s="2">
        <v>4</v>
      </c>
      <c r="D6" s="2">
        <v>44</v>
      </c>
      <c r="E6" s="2">
        <v>44</v>
      </c>
      <c r="F6" s="2">
        <v>88</v>
      </c>
      <c r="H6" s="10">
        <v>2</v>
      </c>
      <c r="I6" s="10">
        <f>LOOKUP(H6,$C$2:$E$204,$D$2:$D$204)</f>
        <v>52</v>
      </c>
      <c r="J6" s="10">
        <f>LOOKUP(H6,$C$2:$E$204,$E$2:$E$204)</f>
        <v>32</v>
      </c>
      <c r="K6" s="10">
        <f>I6+J6</f>
        <v>84</v>
      </c>
      <c r="L6" s="11"/>
      <c r="M6" s="10">
        <v>7</v>
      </c>
      <c r="N6" s="10">
        <f>LOOKUP(M6,$C$4:$E$204,$D$4:$D$204)</f>
        <v>98</v>
      </c>
      <c r="O6" s="10">
        <f>LOOKUP(M6,$C$4:$E$204,$E$4:$E$204)</f>
        <v>79</v>
      </c>
      <c r="P6" s="10">
        <f>N6+O6</f>
        <v>177</v>
      </c>
      <c r="Q6" s="11"/>
      <c r="R6" s="10">
        <v>12</v>
      </c>
      <c r="S6" s="10">
        <f>LOOKUP(R6,$C$4:$E$204,$D$4:$D$204)</f>
        <v>118</v>
      </c>
      <c r="T6" s="10">
        <f>LOOKUP(R6,$C$4:$E$204,$E$4:$E$204)</f>
        <v>138</v>
      </c>
      <c r="U6" s="10">
        <f>S6+T6</f>
        <v>256</v>
      </c>
      <c r="V6" s="11"/>
      <c r="W6" s="10">
        <v>17</v>
      </c>
      <c r="X6" s="10">
        <f>LOOKUP(W6,$C$4:$E$204,$D$4:$D$204)</f>
        <v>147</v>
      </c>
      <c r="Y6" s="10">
        <f>LOOKUP(W6,$C$4:$E$204,$E$4:$E$204)</f>
        <v>157</v>
      </c>
      <c r="Z6" s="10">
        <f>X6+Y6</f>
        <v>304</v>
      </c>
    </row>
    <row r="7" spans="1:31" ht="12.75" customHeight="1" x14ac:dyDescent="0.15">
      <c r="A7" s="9"/>
      <c r="B7" s="9"/>
      <c r="C7" s="2">
        <v>5</v>
      </c>
      <c r="D7" s="2">
        <v>72</v>
      </c>
      <c r="E7" s="2">
        <v>77</v>
      </c>
      <c r="F7" s="2">
        <v>149</v>
      </c>
      <c r="H7" s="10">
        <v>3</v>
      </c>
      <c r="I7" s="10">
        <f>LOOKUP(H7,$C$2:$E$204,$D$2:$D$204)</f>
        <v>48</v>
      </c>
      <c r="J7" s="10">
        <f>LOOKUP(H7,$C$2:$E$204,$E$2:$E$204)</f>
        <v>65</v>
      </c>
      <c r="K7" s="10">
        <f>I7+J7</f>
        <v>113</v>
      </c>
      <c r="L7" s="11"/>
      <c r="M7" s="10">
        <v>8</v>
      </c>
      <c r="N7" s="10">
        <f>LOOKUP(M7,$C$4:$E$204,$D$4:$D$204)</f>
        <v>101</v>
      </c>
      <c r="O7" s="10">
        <f>LOOKUP(M7,$C$4:$E$204,$E$4:$E$204)</f>
        <v>77</v>
      </c>
      <c r="P7" s="10">
        <f>N7+O7</f>
        <v>178</v>
      </c>
      <c r="Q7" s="11"/>
      <c r="R7" s="10">
        <v>13</v>
      </c>
      <c r="S7" s="10">
        <f>LOOKUP(R7,$C$4:$E$204,$D$4:$D$204)</f>
        <v>125</v>
      </c>
      <c r="T7" s="10">
        <f>LOOKUP(R7,$C$4:$E$204,$E$4:$E$204)</f>
        <v>136</v>
      </c>
      <c r="U7" s="10">
        <f>S7+T7</f>
        <v>261</v>
      </c>
      <c r="V7" s="11"/>
      <c r="W7" s="10">
        <v>18</v>
      </c>
      <c r="X7" s="10">
        <f>LOOKUP(W7,$C$4:$E$204,$D$4:$D$204)</f>
        <v>183</v>
      </c>
      <c r="Y7" s="10">
        <f>LOOKUP(W7,$C$4:$E$204,$E$4:$E$204)</f>
        <v>173</v>
      </c>
      <c r="Z7" s="10">
        <f>X7+Y7</f>
        <v>356</v>
      </c>
    </row>
    <row r="8" spans="1:31" ht="12.75" customHeight="1" x14ac:dyDescent="0.15">
      <c r="A8" s="9"/>
      <c r="B8" s="9"/>
      <c r="C8" s="2">
        <v>6</v>
      </c>
      <c r="D8" s="2">
        <v>84</v>
      </c>
      <c r="E8" s="2">
        <v>74</v>
      </c>
      <c r="F8" s="2">
        <v>158</v>
      </c>
      <c r="H8" s="10">
        <v>4</v>
      </c>
      <c r="I8" s="10">
        <f>LOOKUP(H8,$C$2:$E$204,$D$2:$D$204)</f>
        <v>44</v>
      </c>
      <c r="J8" s="10">
        <f>LOOKUP(H8,$C$2:$E$204,$E$2:$E$204)</f>
        <v>44</v>
      </c>
      <c r="K8" s="10">
        <f>I8+J8</f>
        <v>88</v>
      </c>
      <c r="L8" s="11"/>
      <c r="M8" s="10">
        <v>9</v>
      </c>
      <c r="N8" s="10">
        <f>LOOKUP(M8,$C$4:$E$204,$D$4:$D$204)</f>
        <v>111</v>
      </c>
      <c r="O8" s="10">
        <f>LOOKUP(M8,$C$4:$E$204,$E$4:$E$204)</f>
        <v>125</v>
      </c>
      <c r="P8" s="10">
        <f>N8+O8</f>
        <v>236</v>
      </c>
      <c r="Q8" s="11"/>
      <c r="R8" s="10">
        <v>14</v>
      </c>
      <c r="S8" s="10">
        <f>LOOKUP(R8,$C$4:$E$204,$D$4:$D$204)</f>
        <v>150</v>
      </c>
      <c r="T8" s="10">
        <f>LOOKUP(R8,$C$4:$E$204,$E$4:$E$204)</f>
        <v>134</v>
      </c>
      <c r="U8" s="10">
        <f>S8+T8</f>
        <v>284</v>
      </c>
      <c r="V8" s="11"/>
      <c r="W8" s="10">
        <v>19</v>
      </c>
      <c r="X8" s="10">
        <f>LOOKUP(W8,$C$4:$E$204,$D$4:$D$204)</f>
        <v>138</v>
      </c>
      <c r="Y8" s="10">
        <f>LOOKUP(W8,$C$4:$E$204,$E$4:$E$204)</f>
        <v>163</v>
      </c>
      <c r="Z8" s="10">
        <f>X8+Y8</f>
        <v>301</v>
      </c>
    </row>
    <row r="9" spans="1:31" ht="12.75" customHeight="1" x14ac:dyDescent="0.15">
      <c r="A9" s="9"/>
      <c r="B9" s="9"/>
      <c r="C9" s="2">
        <v>7</v>
      </c>
      <c r="D9" s="2">
        <v>98</v>
      </c>
      <c r="E9" s="2">
        <v>79</v>
      </c>
      <c r="F9" s="2">
        <v>177</v>
      </c>
      <c r="H9" s="12" t="s">
        <v>5</v>
      </c>
      <c r="I9" s="10">
        <f>SUM(I4:I8)</f>
        <v>219</v>
      </c>
      <c r="J9" s="10">
        <f>SUM(J4:J8)</f>
        <v>211</v>
      </c>
      <c r="K9" s="10">
        <f>SUM(K4:K8)</f>
        <v>430</v>
      </c>
      <c r="L9" s="11"/>
      <c r="M9" s="12" t="s">
        <v>5</v>
      </c>
      <c r="N9" s="10">
        <f>SUM(N4:N8)</f>
        <v>466</v>
      </c>
      <c r="O9" s="10">
        <f>SUM(O4:O8)</f>
        <v>432</v>
      </c>
      <c r="P9" s="10">
        <f>SUM(P4:P8)</f>
        <v>898</v>
      </c>
      <c r="Q9" s="11"/>
      <c r="R9" s="12" t="s">
        <v>5</v>
      </c>
      <c r="S9" s="10">
        <f>SUM(S4:S8)</f>
        <v>645</v>
      </c>
      <c r="T9" s="10">
        <f>SUM(T4:T8)</f>
        <v>652</v>
      </c>
      <c r="U9" s="10">
        <f>SUM(U4:U8)</f>
        <v>1297</v>
      </c>
      <c r="V9" s="11"/>
      <c r="W9" s="12" t="s">
        <v>5</v>
      </c>
      <c r="X9" s="10">
        <f>SUM(X4:X8)</f>
        <v>794</v>
      </c>
      <c r="Y9" s="10">
        <f>SUM(Y4:Y8)</f>
        <v>795</v>
      </c>
      <c r="Z9" s="10">
        <f>SUM(Z4:Z8)</f>
        <v>1589</v>
      </c>
    </row>
    <row r="10" spans="1:31" ht="12.75" customHeight="1" x14ac:dyDescent="0.15">
      <c r="A10" s="9"/>
      <c r="B10" s="9"/>
      <c r="C10" s="2">
        <v>8</v>
      </c>
      <c r="D10" s="2">
        <v>101</v>
      </c>
      <c r="E10" s="2">
        <v>77</v>
      </c>
      <c r="F10" s="2">
        <v>178</v>
      </c>
      <c r="H10" s="13"/>
      <c r="I10" s="13"/>
      <c r="J10" s="13"/>
      <c r="K10" s="13"/>
      <c r="M10" s="13"/>
      <c r="N10" s="13"/>
      <c r="O10" s="13"/>
      <c r="P10" s="13"/>
      <c r="R10" s="13"/>
      <c r="S10" s="13"/>
      <c r="T10" s="13"/>
      <c r="U10" s="13"/>
      <c r="W10" s="13"/>
      <c r="X10" s="13"/>
      <c r="Y10" s="13"/>
      <c r="Z10" s="24"/>
    </row>
    <row r="11" spans="1:31" ht="12.75" customHeight="1" x14ac:dyDescent="0.15">
      <c r="A11" s="9"/>
      <c r="B11" s="9"/>
      <c r="C11" s="2">
        <v>9</v>
      </c>
      <c r="D11" s="2">
        <v>111</v>
      </c>
      <c r="E11" s="2">
        <v>125</v>
      </c>
      <c r="F11" s="2">
        <v>236</v>
      </c>
      <c r="H11" s="12" t="s">
        <v>6</v>
      </c>
      <c r="I11" s="12" t="s">
        <v>7</v>
      </c>
      <c r="J11" s="12" t="s">
        <v>8</v>
      </c>
      <c r="K11" s="12" t="s">
        <v>5</v>
      </c>
      <c r="L11" s="11"/>
      <c r="M11" s="12" t="s">
        <v>6</v>
      </c>
      <c r="N11" s="12" t="s">
        <v>7</v>
      </c>
      <c r="O11" s="12" t="s">
        <v>8</v>
      </c>
      <c r="P11" s="12" t="s">
        <v>5</v>
      </c>
      <c r="Q11" s="11"/>
      <c r="R11" s="12" t="s">
        <v>6</v>
      </c>
      <c r="S11" s="12" t="s">
        <v>7</v>
      </c>
      <c r="T11" s="12" t="s">
        <v>8</v>
      </c>
      <c r="U11" s="12" t="s">
        <v>5</v>
      </c>
      <c r="V11" s="11"/>
      <c r="W11" s="12" t="s">
        <v>6</v>
      </c>
      <c r="X11" s="12" t="s">
        <v>7</v>
      </c>
      <c r="Y11" s="12" t="s">
        <v>8</v>
      </c>
      <c r="Z11" s="12" t="s">
        <v>5</v>
      </c>
    </row>
    <row r="12" spans="1:31" ht="12.75" customHeight="1" x14ac:dyDescent="0.15">
      <c r="A12" s="9"/>
      <c r="B12" s="9"/>
      <c r="C12" s="2">
        <v>10</v>
      </c>
      <c r="D12" s="2">
        <v>121</v>
      </c>
      <c r="E12" s="2">
        <v>114</v>
      </c>
      <c r="F12" s="2">
        <v>235</v>
      </c>
      <c r="H12" s="10">
        <v>20</v>
      </c>
      <c r="I12" s="10">
        <f>LOOKUP(H12,$C$4:$E$204,$D$4:$D$204)</f>
        <v>178</v>
      </c>
      <c r="J12" s="10">
        <f>LOOKUP(H12,$C$4:$E$204,$E$4:$E$204)</f>
        <v>166</v>
      </c>
      <c r="K12" s="10">
        <f>I12+J12</f>
        <v>344</v>
      </c>
      <c r="L12" s="11"/>
      <c r="M12" s="10">
        <v>25</v>
      </c>
      <c r="N12" s="10">
        <f>LOOKUP(M12,$C$4:$E$204,$D$4:$D$204)</f>
        <v>101</v>
      </c>
      <c r="O12" s="10">
        <f>LOOKUP(M12,$C$4:$E$204,$E$4:$E$204)</f>
        <v>83</v>
      </c>
      <c r="P12" s="10">
        <f>N12+O12</f>
        <v>184</v>
      </c>
      <c r="Q12" s="11"/>
      <c r="R12" s="10">
        <v>30</v>
      </c>
      <c r="S12" s="10">
        <f>LOOKUP(R12,$C$4:$E$204,$D$4:$D$204)</f>
        <v>60</v>
      </c>
      <c r="T12" s="10">
        <f>LOOKUP(R12,$C$4:$E$204,$E$4:$E$204)</f>
        <v>78</v>
      </c>
      <c r="U12" s="10">
        <f>S12+T12</f>
        <v>138</v>
      </c>
      <c r="V12" s="11"/>
      <c r="W12" s="10">
        <v>35</v>
      </c>
      <c r="X12" s="10">
        <f>LOOKUP(W12,$C$4:$E$204,$D$4:$D$204)</f>
        <v>61</v>
      </c>
      <c r="Y12" s="10">
        <f>LOOKUP(W12,$C$4:$E$204,$E$4:$E$204)</f>
        <v>83</v>
      </c>
      <c r="Z12" s="10">
        <f>X12+Y12</f>
        <v>144</v>
      </c>
    </row>
    <row r="13" spans="1:31" ht="12.75" customHeight="1" x14ac:dyDescent="0.15">
      <c r="A13" s="9"/>
      <c r="B13" s="9"/>
      <c r="C13" s="2">
        <v>11</v>
      </c>
      <c r="D13" s="2">
        <v>131</v>
      </c>
      <c r="E13" s="2">
        <v>130</v>
      </c>
      <c r="F13" s="2">
        <v>261</v>
      </c>
      <c r="H13" s="10">
        <v>21</v>
      </c>
      <c r="I13" s="10">
        <f>LOOKUP(H13,$C$4:$E$204,$D$4:$D$204)</f>
        <v>178</v>
      </c>
      <c r="J13" s="10">
        <f>LOOKUP(H13,$C$4:$E$204,$E$4:$E$204)</f>
        <v>147</v>
      </c>
      <c r="K13" s="10">
        <f>I13+J13</f>
        <v>325</v>
      </c>
      <c r="L13" s="11"/>
      <c r="M13" s="10">
        <v>26</v>
      </c>
      <c r="N13" s="10">
        <f>LOOKUP(M13,$C$4:$E$204,$D$4:$D$204)</f>
        <v>71</v>
      </c>
      <c r="O13" s="10">
        <f>LOOKUP(M13,$C$4:$E$204,$E$4:$E$204)</f>
        <v>68</v>
      </c>
      <c r="P13" s="10">
        <f>N13+O13</f>
        <v>139</v>
      </c>
      <c r="Q13" s="11"/>
      <c r="R13" s="10">
        <v>31</v>
      </c>
      <c r="S13" s="10">
        <f>LOOKUP(R13,$C$4:$E$204,$D$4:$D$204)</f>
        <v>61</v>
      </c>
      <c r="T13" s="10">
        <f>LOOKUP(R13,$C$4:$E$204,$E$4:$E$204)</f>
        <v>75</v>
      </c>
      <c r="U13" s="10">
        <f>S13+T13</f>
        <v>136</v>
      </c>
      <c r="V13" s="11"/>
      <c r="W13" s="10">
        <v>36</v>
      </c>
      <c r="X13" s="10">
        <f>LOOKUP(W13,$C$4:$E$204,$D$4:$D$204)</f>
        <v>74</v>
      </c>
      <c r="Y13" s="10">
        <f>LOOKUP(W13,$C$4:$E$204,$E$4:$E$204)</f>
        <v>93</v>
      </c>
      <c r="Z13" s="10">
        <f>X13+Y13</f>
        <v>167</v>
      </c>
    </row>
    <row r="14" spans="1:31" ht="12.75" customHeight="1" x14ac:dyDescent="0.15">
      <c r="A14" s="9"/>
      <c r="B14" s="9"/>
      <c r="C14" s="2">
        <v>12</v>
      </c>
      <c r="D14" s="2">
        <v>118</v>
      </c>
      <c r="E14" s="2">
        <v>138</v>
      </c>
      <c r="F14" s="2">
        <v>256</v>
      </c>
      <c r="H14" s="10">
        <v>22</v>
      </c>
      <c r="I14" s="10">
        <f>LOOKUP(H14,$C$4:$E$204,$D$4:$D$204)</f>
        <v>135</v>
      </c>
      <c r="J14" s="10">
        <f>LOOKUP(H14,$C$4:$E$204,$E$4:$E$204)</f>
        <v>127</v>
      </c>
      <c r="K14" s="10">
        <f>I14+J14</f>
        <v>262</v>
      </c>
      <c r="L14" s="11"/>
      <c r="M14" s="10">
        <v>27</v>
      </c>
      <c r="N14" s="10">
        <f>LOOKUP(M14,$C$4:$E$204,$D$4:$D$204)</f>
        <v>55</v>
      </c>
      <c r="O14" s="10">
        <f>LOOKUP(M14,$C$4:$E$204,$E$4:$E$204)</f>
        <v>78</v>
      </c>
      <c r="P14" s="10">
        <f>N14+O14</f>
        <v>133</v>
      </c>
      <c r="Q14" s="11"/>
      <c r="R14" s="10">
        <v>32</v>
      </c>
      <c r="S14" s="10">
        <f>LOOKUP(R14,$C$4:$E$204,$D$4:$D$204)</f>
        <v>65</v>
      </c>
      <c r="T14" s="10">
        <f>LOOKUP(R14,$C$4:$E$204,$E$4:$E$204)</f>
        <v>71</v>
      </c>
      <c r="U14" s="10">
        <f>S14+T14</f>
        <v>136</v>
      </c>
      <c r="V14" s="11"/>
      <c r="W14" s="10">
        <v>37</v>
      </c>
      <c r="X14" s="10">
        <f>LOOKUP(W14,$C$4:$E$204,$D$4:$D$204)</f>
        <v>94</v>
      </c>
      <c r="Y14" s="10">
        <f>LOOKUP(W14,$C$4:$E$204,$E$4:$E$204)</f>
        <v>109</v>
      </c>
      <c r="Z14" s="10">
        <f>X14+Y14</f>
        <v>203</v>
      </c>
    </row>
    <row r="15" spans="1:31" ht="12.75" customHeight="1" x14ac:dyDescent="0.15">
      <c r="A15" s="9"/>
      <c r="B15" s="9"/>
      <c r="C15" s="2">
        <v>13</v>
      </c>
      <c r="D15" s="2">
        <v>125</v>
      </c>
      <c r="E15" s="2">
        <v>136</v>
      </c>
      <c r="F15" s="2">
        <v>261</v>
      </c>
      <c r="H15" s="10">
        <v>23</v>
      </c>
      <c r="I15" s="10">
        <f>LOOKUP(H15,$C$4:$E$204,$D$4:$D$204)</f>
        <v>109</v>
      </c>
      <c r="J15" s="10">
        <f>LOOKUP(H15,$C$4:$E$204,$E$4:$E$204)</f>
        <v>115</v>
      </c>
      <c r="K15" s="10">
        <f>I15+J15</f>
        <v>224</v>
      </c>
      <c r="L15" s="11"/>
      <c r="M15" s="10">
        <v>28</v>
      </c>
      <c r="N15" s="10">
        <f>LOOKUP(M15,$C$4:$E$204,$D$4:$D$204)</f>
        <v>72</v>
      </c>
      <c r="O15" s="10">
        <f>LOOKUP(M15,$C$4:$E$204,$E$4:$E$204)</f>
        <v>53</v>
      </c>
      <c r="P15" s="10">
        <f>N15+O15</f>
        <v>125</v>
      </c>
      <c r="Q15" s="11"/>
      <c r="R15" s="10">
        <v>33</v>
      </c>
      <c r="S15" s="10">
        <f>LOOKUP(R15,$C$4:$E$204,$D$4:$D$204)</f>
        <v>67</v>
      </c>
      <c r="T15" s="10">
        <f>LOOKUP(R15,$C$4:$E$204,$E$4:$E$204)</f>
        <v>73</v>
      </c>
      <c r="U15" s="10">
        <f>S15+T15</f>
        <v>140</v>
      </c>
      <c r="V15" s="11"/>
      <c r="W15" s="10">
        <v>38</v>
      </c>
      <c r="X15" s="10">
        <f>LOOKUP(W15,$C$4:$E$204,$D$4:$D$204)</f>
        <v>100</v>
      </c>
      <c r="Y15" s="10">
        <f>LOOKUP(W15,$C$4:$E$204,$E$4:$E$204)</f>
        <v>111</v>
      </c>
      <c r="Z15" s="10">
        <f>X15+Y15</f>
        <v>211</v>
      </c>
    </row>
    <row r="16" spans="1:31" ht="12.75" customHeight="1" x14ac:dyDescent="0.15">
      <c r="A16" s="9"/>
      <c r="B16" s="9"/>
      <c r="C16" s="2">
        <v>14</v>
      </c>
      <c r="D16" s="2">
        <v>150</v>
      </c>
      <c r="E16" s="2">
        <v>134</v>
      </c>
      <c r="F16" s="2">
        <v>284</v>
      </c>
      <c r="H16" s="10">
        <v>24</v>
      </c>
      <c r="I16" s="10">
        <f>LOOKUP(H16,$C$4:$E$204,$D$4:$D$204)</f>
        <v>99</v>
      </c>
      <c r="J16" s="10">
        <f>LOOKUP(H16,$C$4:$E$204,$E$4:$E$204)</f>
        <v>119</v>
      </c>
      <c r="K16" s="10">
        <f>I16+J16</f>
        <v>218</v>
      </c>
      <c r="L16" s="11"/>
      <c r="M16" s="10">
        <v>29</v>
      </c>
      <c r="N16" s="10">
        <f>LOOKUP(M16,$C$4:$E$204,$D$4:$D$204)</f>
        <v>64</v>
      </c>
      <c r="O16" s="10">
        <f>LOOKUP(M16,$C$4:$E$204,$E$4:$E$204)</f>
        <v>84</v>
      </c>
      <c r="P16" s="10">
        <f>N16+O16</f>
        <v>148</v>
      </c>
      <c r="Q16" s="11"/>
      <c r="R16" s="10">
        <v>34</v>
      </c>
      <c r="S16" s="10">
        <f>LOOKUP(R16,$C$4:$E$204,$D$4:$D$204)</f>
        <v>84</v>
      </c>
      <c r="T16" s="10">
        <f>LOOKUP(R16,$C$4:$E$204,$E$4:$E$204)</f>
        <v>61</v>
      </c>
      <c r="U16" s="10">
        <f>S16+T16</f>
        <v>145</v>
      </c>
      <c r="V16" s="11"/>
      <c r="W16" s="10">
        <v>39</v>
      </c>
      <c r="X16" s="10">
        <f>LOOKUP(W16,$C$4:$E$204,$D$4:$D$204)</f>
        <v>117</v>
      </c>
      <c r="Y16" s="10">
        <f>LOOKUP(W16,$C$4:$E$204,$E$4:$E$204)</f>
        <v>120</v>
      </c>
      <c r="Z16" s="10">
        <f>X16+Y16</f>
        <v>237</v>
      </c>
    </row>
    <row r="17" spans="1:26" ht="12.75" customHeight="1" x14ac:dyDescent="0.15">
      <c r="A17" s="9"/>
      <c r="B17" s="9"/>
      <c r="C17" s="2">
        <v>15</v>
      </c>
      <c r="D17" s="2">
        <v>152</v>
      </c>
      <c r="E17" s="2">
        <v>153</v>
      </c>
      <c r="F17" s="2">
        <v>305</v>
      </c>
      <c r="H17" s="12" t="s">
        <v>5</v>
      </c>
      <c r="I17" s="10">
        <f>SUM(I12:I16)</f>
        <v>699</v>
      </c>
      <c r="J17" s="10">
        <f>SUM(J12:J16)</f>
        <v>674</v>
      </c>
      <c r="K17" s="10">
        <f>SUM(K12:K16)</f>
        <v>1373</v>
      </c>
      <c r="L17" s="11"/>
      <c r="M17" s="12" t="s">
        <v>5</v>
      </c>
      <c r="N17" s="10">
        <f>SUM(N12:N16)</f>
        <v>363</v>
      </c>
      <c r="O17" s="10">
        <f>SUM(O12:O16)</f>
        <v>366</v>
      </c>
      <c r="P17" s="10">
        <f>SUM(P12:P16)</f>
        <v>729</v>
      </c>
      <c r="Q17" s="11"/>
      <c r="R17" s="12" t="s">
        <v>5</v>
      </c>
      <c r="S17" s="10">
        <f>SUM(S12:S16)</f>
        <v>337</v>
      </c>
      <c r="T17" s="10">
        <f>SUM(T12:T16)</f>
        <v>358</v>
      </c>
      <c r="U17" s="10">
        <f>SUM(U12:U16)</f>
        <v>695</v>
      </c>
      <c r="V17" s="11"/>
      <c r="W17" s="12" t="s">
        <v>5</v>
      </c>
      <c r="X17" s="10">
        <f>SUM(X12:X16)</f>
        <v>446</v>
      </c>
      <c r="Y17" s="10">
        <f>SUM(Y12:Y16)</f>
        <v>516</v>
      </c>
      <c r="Z17" s="10">
        <f>SUM(Z12:Z16)</f>
        <v>962</v>
      </c>
    </row>
    <row r="18" spans="1:26" ht="12.75" customHeight="1" x14ac:dyDescent="0.15">
      <c r="A18" s="9"/>
      <c r="B18" s="9"/>
      <c r="C18" s="2">
        <v>16</v>
      </c>
      <c r="D18" s="2">
        <v>174</v>
      </c>
      <c r="E18" s="2">
        <v>149</v>
      </c>
      <c r="F18" s="2">
        <v>323</v>
      </c>
      <c r="H18" s="13"/>
      <c r="I18" s="13"/>
      <c r="J18" s="13"/>
      <c r="K18" s="13"/>
      <c r="M18" s="13"/>
      <c r="N18" s="13"/>
      <c r="O18" s="13"/>
      <c r="P18" s="13"/>
      <c r="R18" s="13"/>
      <c r="S18" s="13"/>
      <c r="T18" s="13"/>
      <c r="U18" s="13"/>
      <c r="W18" s="13"/>
      <c r="X18" s="13"/>
      <c r="Y18" s="13"/>
      <c r="Z18" s="24"/>
    </row>
    <row r="19" spans="1:26" ht="12.75" customHeight="1" x14ac:dyDescent="0.15">
      <c r="A19" s="9"/>
      <c r="B19" s="9"/>
      <c r="C19" s="2">
        <v>17</v>
      </c>
      <c r="D19" s="2">
        <v>147</v>
      </c>
      <c r="E19" s="2">
        <v>157</v>
      </c>
      <c r="F19" s="2">
        <v>304</v>
      </c>
      <c r="H19" s="12" t="s">
        <v>6</v>
      </c>
      <c r="I19" s="12" t="s">
        <v>7</v>
      </c>
      <c r="J19" s="12" t="s">
        <v>8</v>
      </c>
      <c r="K19" s="12" t="s">
        <v>5</v>
      </c>
      <c r="L19" s="11"/>
      <c r="M19" s="12" t="s">
        <v>6</v>
      </c>
      <c r="N19" s="12" t="s">
        <v>7</v>
      </c>
      <c r="O19" s="12" t="s">
        <v>8</v>
      </c>
      <c r="P19" s="12" t="s">
        <v>5</v>
      </c>
      <c r="Q19" s="11"/>
      <c r="R19" s="12" t="s">
        <v>6</v>
      </c>
      <c r="S19" s="12" t="s">
        <v>7</v>
      </c>
      <c r="T19" s="12" t="s">
        <v>8</v>
      </c>
      <c r="U19" s="12" t="s">
        <v>5</v>
      </c>
      <c r="V19" s="11"/>
      <c r="W19" s="12" t="s">
        <v>6</v>
      </c>
      <c r="X19" s="12" t="s">
        <v>7</v>
      </c>
      <c r="Y19" s="12" t="s">
        <v>8</v>
      </c>
      <c r="Z19" s="12" t="s">
        <v>5</v>
      </c>
    </row>
    <row r="20" spans="1:26" ht="12.75" customHeight="1" x14ac:dyDescent="0.15">
      <c r="A20" s="9"/>
      <c r="B20" s="9"/>
      <c r="C20" s="2">
        <v>18</v>
      </c>
      <c r="D20" s="2">
        <v>183</v>
      </c>
      <c r="E20" s="2">
        <v>173</v>
      </c>
      <c r="F20" s="2">
        <v>356</v>
      </c>
      <c r="H20" s="10">
        <v>40</v>
      </c>
      <c r="I20" s="10">
        <f>LOOKUP(H20,$C$4:$E$204,$D$4:$D$204)</f>
        <v>132</v>
      </c>
      <c r="J20" s="10">
        <f>LOOKUP(H20,$C$4:$E$204,$E$4:$E$204)</f>
        <v>145</v>
      </c>
      <c r="K20" s="10">
        <f>I20+J20</f>
        <v>277</v>
      </c>
      <c r="L20" s="11"/>
      <c r="M20" s="10">
        <v>45</v>
      </c>
      <c r="N20" s="10">
        <f>LOOKUP(M20,$C$4:$E$204,$D$4:$D$204)</f>
        <v>124</v>
      </c>
      <c r="O20" s="10">
        <f>LOOKUP(M20,$C$4:$E$204,$E$4:$E$204)</f>
        <v>152</v>
      </c>
      <c r="P20" s="10">
        <f>N20+O20</f>
        <v>276</v>
      </c>
      <c r="Q20" s="11"/>
      <c r="R20" s="10">
        <v>50</v>
      </c>
      <c r="S20" s="10">
        <f>LOOKUP(R20,$C$4:$E$204,$D$4:$D$204)</f>
        <v>236</v>
      </c>
      <c r="T20" s="10">
        <f>LOOKUP(R20,$C$4:$E$204,$E$4:$E$204)</f>
        <v>220</v>
      </c>
      <c r="U20" s="10">
        <f>S20+T20</f>
        <v>456</v>
      </c>
      <c r="V20" s="11"/>
      <c r="W20" s="10">
        <v>55</v>
      </c>
      <c r="X20" s="10">
        <f>LOOKUP(W20,$C$4:$E$204,$D$4:$D$204)</f>
        <v>222</v>
      </c>
      <c r="Y20" s="10">
        <f>LOOKUP(W20,$C$4:$E$204,$E$4:$E$204)</f>
        <v>248</v>
      </c>
      <c r="Z20" s="10">
        <f>X20+Y20</f>
        <v>470</v>
      </c>
    </row>
    <row r="21" spans="1:26" ht="12.75" customHeight="1" x14ac:dyDescent="0.15">
      <c r="A21" s="9"/>
      <c r="B21" s="9"/>
      <c r="C21" s="2">
        <v>19</v>
      </c>
      <c r="D21" s="2">
        <v>138</v>
      </c>
      <c r="E21" s="2">
        <v>163</v>
      </c>
      <c r="F21" s="2">
        <v>301</v>
      </c>
      <c r="H21" s="10">
        <v>41</v>
      </c>
      <c r="I21" s="10">
        <f>LOOKUP(H21,$C$4:$E$204,$D$4:$D$204)</f>
        <v>138</v>
      </c>
      <c r="J21" s="10">
        <f>LOOKUP(H21,$C$4:$E$204,$E$4:$E$204)</f>
        <v>147</v>
      </c>
      <c r="K21" s="10">
        <f>I21+J21</f>
        <v>285</v>
      </c>
      <c r="L21" s="11"/>
      <c r="M21" s="10">
        <v>46</v>
      </c>
      <c r="N21" s="10">
        <f>LOOKUP(M21,$C$4:$E$204,$D$4:$D$204)</f>
        <v>141</v>
      </c>
      <c r="O21" s="10">
        <f>LOOKUP(M21,$C$4:$E$204,$E$4:$E$204)</f>
        <v>167</v>
      </c>
      <c r="P21" s="10">
        <f>N21+O21</f>
        <v>308</v>
      </c>
      <c r="Q21" s="11"/>
      <c r="R21" s="10">
        <v>51</v>
      </c>
      <c r="S21" s="10">
        <f>LOOKUP(R21,$C$4:$E$204,$D$4:$D$204)</f>
        <v>246</v>
      </c>
      <c r="T21" s="10">
        <f>LOOKUP(R21,$C$4:$E$204,$E$4:$E$204)</f>
        <v>241</v>
      </c>
      <c r="U21" s="10">
        <f>S21+T21</f>
        <v>487</v>
      </c>
      <c r="V21" s="11"/>
      <c r="W21" s="10">
        <v>56</v>
      </c>
      <c r="X21" s="10">
        <f>LOOKUP(W21,$C$4:$E$204,$D$4:$D$204)</f>
        <v>251</v>
      </c>
      <c r="Y21" s="10">
        <f>LOOKUP(W21,$C$4:$E$204,$E$4:$E$204)</f>
        <v>255</v>
      </c>
      <c r="Z21" s="10">
        <f>X21+Y21</f>
        <v>506</v>
      </c>
    </row>
    <row r="22" spans="1:26" ht="12.75" customHeight="1" x14ac:dyDescent="0.15">
      <c r="A22" s="9"/>
      <c r="B22" s="9"/>
      <c r="C22" s="2">
        <v>20</v>
      </c>
      <c r="D22" s="2">
        <v>178</v>
      </c>
      <c r="E22" s="2">
        <v>166</v>
      </c>
      <c r="F22" s="2">
        <v>344</v>
      </c>
      <c r="H22" s="10">
        <v>42</v>
      </c>
      <c r="I22" s="10">
        <f>LOOKUP(H22,$C$4:$E$204,$D$4:$D$204)</f>
        <v>135</v>
      </c>
      <c r="J22" s="10">
        <f>LOOKUP(H22,$C$4:$E$204,$E$4:$E$204)</f>
        <v>147</v>
      </c>
      <c r="K22" s="10">
        <f>I22+J22</f>
        <v>282</v>
      </c>
      <c r="L22" s="11"/>
      <c r="M22" s="10">
        <v>47</v>
      </c>
      <c r="N22" s="10">
        <f>LOOKUP(M22,$C$4:$E$204,$D$4:$D$204)</f>
        <v>182</v>
      </c>
      <c r="O22" s="10">
        <f>LOOKUP(M22,$C$4:$E$204,$E$4:$E$204)</f>
        <v>204</v>
      </c>
      <c r="P22" s="10">
        <f>N22+O22</f>
        <v>386</v>
      </c>
      <c r="Q22" s="11"/>
      <c r="R22" s="10">
        <v>52</v>
      </c>
      <c r="S22" s="10">
        <f>LOOKUP(R22,$C$4:$E$204,$D$4:$D$204)</f>
        <v>251</v>
      </c>
      <c r="T22" s="10">
        <f>LOOKUP(R22,$C$4:$E$204,$E$4:$E$204)</f>
        <v>262</v>
      </c>
      <c r="U22" s="10">
        <f>S22+T22</f>
        <v>513</v>
      </c>
      <c r="V22" s="11"/>
      <c r="W22" s="10">
        <v>57</v>
      </c>
      <c r="X22" s="10">
        <f>LOOKUP(W22,$C$4:$E$204,$D$4:$D$204)</f>
        <v>248</v>
      </c>
      <c r="Y22" s="10">
        <f>LOOKUP(W22,$C$4:$E$204,$E$4:$E$204)</f>
        <v>265</v>
      </c>
      <c r="Z22" s="10">
        <f>X22+Y22</f>
        <v>513</v>
      </c>
    </row>
    <row r="23" spans="1:26" ht="12.75" customHeight="1" x14ac:dyDescent="0.15">
      <c r="A23" s="9"/>
      <c r="B23" s="9"/>
      <c r="C23" s="2">
        <v>21</v>
      </c>
      <c r="D23" s="2">
        <v>178</v>
      </c>
      <c r="E23" s="2">
        <v>147</v>
      </c>
      <c r="F23" s="2">
        <v>325</v>
      </c>
      <c r="H23" s="10">
        <v>43</v>
      </c>
      <c r="I23" s="10">
        <f>LOOKUP(H23,$C$4:$E$204,$D$4:$D$204)</f>
        <v>145</v>
      </c>
      <c r="J23" s="10">
        <f>LOOKUP(H23,$C$4:$E$204,$E$4:$E$204)</f>
        <v>156</v>
      </c>
      <c r="K23" s="10">
        <f>I23+J23</f>
        <v>301</v>
      </c>
      <c r="L23" s="11"/>
      <c r="M23" s="10">
        <v>48</v>
      </c>
      <c r="N23" s="10">
        <f>LOOKUP(M23,$C$4:$E$204,$D$4:$D$204)</f>
        <v>188</v>
      </c>
      <c r="O23" s="10">
        <f>LOOKUP(M23,$C$4:$E$204,$E$4:$E$204)</f>
        <v>223</v>
      </c>
      <c r="P23" s="10">
        <f>N23+O23</f>
        <v>411</v>
      </c>
      <c r="Q23" s="11"/>
      <c r="R23" s="10">
        <v>53</v>
      </c>
      <c r="S23" s="10">
        <f>LOOKUP(R23,$C$4:$E$204,$D$4:$D$204)</f>
        <v>261</v>
      </c>
      <c r="T23" s="10">
        <f>LOOKUP(R23,$C$4:$E$204,$E$4:$E$204)</f>
        <v>255</v>
      </c>
      <c r="U23" s="10">
        <f>S23+T23</f>
        <v>516</v>
      </c>
      <c r="V23" s="11"/>
      <c r="W23" s="10">
        <v>58</v>
      </c>
      <c r="X23" s="10">
        <f>LOOKUP(W23,$C$4:$E$204,$D$4:$D$204)</f>
        <v>205</v>
      </c>
      <c r="Y23" s="10">
        <f>LOOKUP(W23,$C$4:$E$204,$E$4:$E$204)</f>
        <v>225</v>
      </c>
      <c r="Z23" s="10">
        <f>X23+Y23</f>
        <v>430</v>
      </c>
    </row>
    <row r="24" spans="1:26" ht="12.75" customHeight="1" x14ac:dyDescent="0.15">
      <c r="A24" s="9"/>
      <c r="B24" s="9"/>
      <c r="C24" s="2">
        <v>22</v>
      </c>
      <c r="D24" s="2">
        <v>135</v>
      </c>
      <c r="E24" s="2">
        <v>127</v>
      </c>
      <c r="F24" s="2">
        <v>262</v>
      </c>
      <c r="H24" s="10">
        <v>44</v>
      </c>
      <c r="I24" s="10">
        <f>LOOKUP(H24,$C$4:$E$204,$D$4:$D$204)</f>
        <v>145</v>
      </c>
      <c r="J24" s="10">
        <f>LOOKUP(H24,$C$4:$E$204,$E$4:$E$204)</f>
        <v>171</v>
      </c>
      <c r="K24" s="10">
        <f>I24+J24</f>
        <v>316</v>
      </c>
      <c r="L24" s="11"/>
      <c r="M24" s="10">
        <v>49</v>
      </c>
      <c r="N24" s="10">
        <f>LOOKUP(M24,$C$4:$E$204,$D$4:$D$204)</f>
        <v>199</v>
      </c>
      <c r="O24" s="10">
        <f>LOOKUP(M24,$C$4:$E$204,$E$4:$E$204)</f>
        <v>248</v>
      </c>
      <c r="P24" s="10">
        <f>N24+O24</f>
        <v>447</v>
      </c>
      <c r="Q24" s="11"/>
      <c r="R24" s="10">
        <v>54</v>
      </c>
      <c r="S24" s="10">
        <f>LOOKUP(R24,$C$4:$E$204,$D$4:$D$204)</f>
        <v>231</v>
      </c>
      <c r="T24" s="10">
        <f>LOOKUP(R24,$C$4:$E$204,$E$4:$E$204)</f>
        <v>242</v>
      </c>
      <c r="U24" s="10">
        <f>S24+T24</f>
        <v>473</v>
      </c>
      <c r="V24" s="11"/>
      <c r="W24" s="10">
        <v>59</v>
      </c>
      <c r="X24" s="10">
        <f>LOOKUP(W24,$C$4:$E$204,$D$4:$D$204)</f>
        <v>199</v>
      </c>
      <c r="Y24" s="10">
        <f>LOOKUP(W24,$C$4:$E$204,$E$4:$E$204)</f>
        <v>203</v>
      </c>
      <c r="Z24" s="10">
        <f>X24+Y24</f>
        <v>402</v>
      </c>
    </row>
    <row r="25" spans="1:26" ht="12.75" customHeight="1" x14ac:dyDescent="0.15">
      <c r="A25" s="9"/>
      <c r="B25" s="9"/>
      <c r="C25" s="2">
        <v>23</v>
      </c>
      <c r="D25" s="2">
        <v>109</v>
      </c>
      <c r="E25" s="2">
        <v>115</v>
      </c>
      <c r="F25" s="2">
        <v>224</v>
      </c>
      <c r="H25" s="12" t="s">
        <v>5</v>
      </c>
      <c r="I25" s="10">
        <f>SUM(I20:I24)</f>
        <v>695</v>
      </c>
      <c r="J25" s="10">
        <f>SUM(J20:J24)</f>
        <v>766</v>
      </c>
      <c r="K25" s="10">
        <f>SUM(K20:K24)</f>
        <v>1461</v>
      </c>
      <c r="L25" s="11"/>
      <c r="M25" s="12" t="s">
        <v>5</v>
      </c>
      <c r="N25" s="10">
        <f>SUM(N20:N24)</f>
        <v>834</v>
      </c>
      <c r="O25" s="10">
        <f>SUM(O20:O24)</f>
        <v>994</v>
      </c>
      <c r="P25" s="10">
        <f>SUM(P20:P24)</f>
        <v>1828</v>
      </c>
      <c r="Q25" s="11"/>
      <c r="R25" s="12" t="s">
        <v>5</v>
      </c>
      <c r="S25" s="10">
        <f>SUM(S20:S24)</f>
        <v>1225</v>
      </c>
      <c r="T25" s="10">
        <f>SUM(T20:T24)</f>
        <v>1220</v>
      </c>
      <c r="U25" s="10">
        <f>SUM(U20:U24)</f>
        <v>2445</v>
      </c>
      <c r="V25" s="11"/>
      <c r="W25" s="12" t="s">
        <v>5</v>
      </c>
      <c r="X25" s="10">
        <f>SUM(X20:X24)</f>
        <v>1125</v>
      </c>
      <c r="Y25" s="10">
        <f>SUM(Y20:Y24)</f>
        <v>1196</v>
      </c>
      <c r="Z25" s="10">
        <f>SUM(Z20:Z24)</f>
        <v>2321</v>
      </c>
    </row>
    <row r="26" spans="1:26" ht="12.75" customHeight="1" x14ac:dyDescent="0.15">
      <c r="A26" s="9"/>
      <c r="B26" s="9"/>
      <c r="C26" s="2">
        <v>24</v>
      </c>
      <c r="D26" s="2">
        <v>99</v>
      </c>
      <c r="E26" s="2">
        <v>119</v>
      </c>
      <c r="F26" s="2">
        <v>218</v>
      </c>
      <c r="H26" s="13"/>
      <c r="I26" s="13"/>
      <c r="J26" s="13"/>
      <c r="K26" s="13"/>
      <c r="M26" s="13"/>
      <c r="N26" s="13"/>
      <c r="O26" s="13"/>
      <c r="P26" s="13"/>
      <c r="R26" s="13"/>
      <c r="S26" s="13"/>
      <c r="T26" s="13"/>
      <c r="U26" s="13"/>
      <c r="W26" s="13"/>
      <c r="X26" s="13"/>
      <c r="Y26" s="13"/>
      <c r="Z26" s="24"/>
    </row>
    <row r="27" spans="1:26" ht="12.75" customHeight="1" x14ac:dyDescent="0.15">
      <c r="A27" s="9"/>
      <c r="B27" s="9"/>
      <c r="C27" s="2">
        <v>25</v>
      </c>
      <c r="D27" s="2">
        <v>101</v>
      </c>
      <c r="E27" s="2">
        <v>83</v>
      </c>
      <c r="F27" s="2">
        <v>184</v>
      </c>
      <c r="H27" s="12" t="s">
        <v>6</v>
      </c>
      <c r="I27" s="12" t="s">
        <v>7</v>
      </c>
      <c r="J27" s="12" t="s">
        <v>8</v>
      </c>
      <c r="K27" s="12" t="s">
        <v>5</v>
      </c>
      <c r="L27" s="11"/>
      <c r="M27" s="12" t="s">
        <v>6</v>
      </c>
      <c r="N27" s="12" t="s">
        <v>7</v>
      </c>
      <c r="O27" s="12" t="s">
        <v>8</v>
      </c>
      <c r="P27" s="12" t="s">
        <v>5</v>
      </c>
      <c r="Q27" s="11"/>
      <c r="R27" s="12" t="s">
        <v>6</v>
      </c>
      <c r="S27" s="12" t="s">
        <v>7</v>
      </c>
      <c r="T27" s="12" t="s">
        <v>8</v>
      </c>
      <c r="U27" s="12" t="s">
        <v>5</v>
      </c>
      <c r="V27" s="11"/>
      <c r="W27" s="12" t="s">
        <v>6</v>
      </c>
      <c r="X27" s="12" t="s">
        <v>7</v>
      </c>
      <c r="Y27" s="12" t="s">
        <v>8</v>
      </c>
      <c r="Z27" s="12" t="s">
        <v>5</v>
      </c>
    </row>
    <row r="28" spans="1:26" ht="12.75" customHeight="1" x14ac:dyDescent="0.15">
      <c r="A28" s="9"/>
      <c r="B28" s="9"/>
      <c r="C28" s="2">
        <v>26</v>
      </c>
      <c r="D28" s="2">
        <v>71</v>
      </c>
      <c r="E28" s="2">
        <v>68</v>
      </c>
      <c r="F28" s="2">
        <v>139</v>
      </c>
      <c r="H28" s="10">
        <v>60</v>
      </c>
      <c r="I28" s="10">
        <f>LOOKUP(H28,$C$4:$E$204,$D$4:$D$204)</f>
        <v>189</v>
      </c>
      <c r="J28" s="10">
        <f>LOOKUP(H28,$C$4:$E$204,$E$4:$E$204)</f>
        <v>193</v>
      </c>
      <c r="K28" s="10">
        <f>I28+J28</f>
        <v>382</v>
      </c>
      <c r="L28" s="11"/>
      <c r="M28" s="10">
        <v>65</v>
      </c>
      <c r="N28" s="10">
        <f>LOOKUP(M28,$C$4:$E$204,$D$4:$D$204)</f>
        <v>160</v>
      </c>
      <c r="O28" s="10">
        <f>LOOKUP(M28,$C$4:$E$204,$E$4:$E$204)</f>
        <v>221</v>
      </c>
      <c r="P28" s="10">
        <f>N28+O28</f>
        <v>381</v>
      </c>
      <c r="Q28" s="11"/>
      <c r="R28" s="10">
        <v>70</v>
      </c>
      <c r="S28" s="10">
        <f>LOOKUP(R28,$C$4:$E$204,$D$4:$D$204)</f>
        <v>216</v>
      </c>
      <c r="T28" s="10">
        <f>LOOKUP(R28,$C$4:$E$204,$E$4:$E$204)</f>
        <v>226</v>
      </c>
      <c r="U28" s="10">
        <f>S28+T28</f>
        <v>442</v>
      </c>
      <c r="V28" s="11"/>
      <c r="W28" s="10">
        <v>75</v>
      </c>
      <c r="X28" s="10">
        <f>LOOKUP(W28,$C$4:$E$204,$D$4:$D$204)</f>
        <v>210</v>
      </c>
      <c r="Y28" s="10">
        <f>LOOKUP(W28,$C$4:$E$204,$E$4:$E$204)</f>
        <v>256</v>
      </c>
      <c r="Z28" s="10">
        <f>X28+Y28</f>
        <v>466</v>
      </c>
    </row>
    <row r="29" spans="1:26" ht="12.75" customHeight="1" x14ac:dyDescent="0.15">
      <c r="A29" s="9"/>
      <c r="B29" s="9"/>
      <c r="C29" s="2">
        <v>27</v>
      </c>
      <c r="D29" s="2">
        <v>55</v>
      </c>
      <c r="E29" s="2">
        <v>78</v>
      </c>
      <c r="F29" s="2">
        <v>133</v>
      </c>
      <c r="H29" s="10">
        <v>61</v>
      </c>
      <c r="I29" s="10">
        <f>LOOKUP(H29,$C$4:$E$204,$D$4:$D$204)</f>
        <v>207</v>
      </c>
      <c r="J29" s="10">
        <f>LOOKUP(H29,$C$4:$E$204,$E$4:$E$204)</f>
        <v>214</v>
      </c>
      <c r="K29" s="10">
        <f>I29+J29</f>
        <v>421</v>
      </c>
      <c r="L29" s="11"/>
      <c r="M29" s="10">
        <v>66</v>
      </c>
      <c r="N29" s="10">
        <f>LOOKUP(M29,$C$4:$E$204,$D$4:$D$204)</f>
        <v>195</v>
      </c>
      <c r="O29" s="10">
        <f>LOOKUP(M29,$C$4:$E$204,$E$4:$E$204)</f>
        <v>194</v>
      </c>
      <c r="P29" s="10">
        <f>N29+O29</f>
        <v>389</v>
      </c>
      <c r="Q29" s="11"/>
      <c r="R29" s="10">
        <v>71</v>
      </c>
      <c r="S29" s="10">
        <f>LOOKUP(R29,$C$4:$E$204,$D$4:$D$204)</f>
        <v>212</v>
      </c>
      <c r="T29" s="10">
        <f>LOOKUP(R29,$C$4:$E$204,$E$4:$E$204)</f>
        <v>231</v>
      </c>
      <c r="U29" s="10">
        <f>S29+T29</f>
        <v>443</v>
      </c>
      <c r="V29" s="11"/>
      <c r="W29" s="10">
        <v>76</v>
      </c>
      <c r="X29" s="10">
        <f>LOOKUP(W29,$C$4:$E$204,$D$4:$D$204)</f>
        <v>218</v>
      </c>
      <c r="Y29" s="10">
        <f>LOOKUP(W29,$C$4:$E$204,$E$4:$E$204)</f>
        <v>246</v>
      </c>
      <c r="Z29" s="10">
        <f>X29+Y29</f>
        <v>464</v>
      </c>
    </row>
    <row r="30" spans="1:26" ht="12.75" customHeight="1" x14ac:dyDescent="0.15">
      <c r="A30" s="9"/>
      <c r="B30" s="9"/>
      <c r="C30" s="2">
        <v>28</v>
      </c>
      <c r="D30" s="2">
        <v>72</v>
      </c>
      <c r="E30" s="2">
        <v>53</v>
      </c>
      <c r="F30" s="2">
        <v>125</v>
      </c>
      <c r="H30" s="10">
        <v>62</v>
      </c>
      <c r="I30" s="10">
        <f>LOOKUP(H30,$C$4:$E$204,$D$4:$D$204)</f>
        <v>178</v>
      </c>
      <c r="J30" s="10">
        <f>LOOKUP(H30,$C$4:$E$204,$E$4:$E$204)</f>
        <v>217</v>
      </c>
      <c r="K30" s="10">
        <f>I30+J30</f>
        <v>395</v>
      </c>
      <c r="L30" s="11"/>
      <c r="M30" s="10">
        <v>67</v>
      </c>
      <c r="N30" s="10">
        <f>LOOKUP(M30,$C$4:$E$204,$D$4:$D$204)</f>
        <v>210</v>
      </c>
      <c r="O30" s="10">
        <f>LOOKUP(M30,$C$4:$E$204,$E$4:$E$204)</f>
        <v>222</v>
      </c>
      <c r="P30" s="10">
        <f>N30+O30</f>
        <v>432</v>
      </c>
      <c r="Q30" s="11"/>
      <c r="R30" s="10">
        <v>72</v>
      </c>
      <c r="S30" s="10">
        <f>LOOKUP(R30,$C$4:$E$204,$D$4:$D$204)</f>
        <v>240</v>
      </c>
      <c r="T30" s="10">
        <f>LOOKUP(R30,$C$4:$E$204,$E$4:$E$204)</f>
        <v>221</v>
      </c>
      <c r="U30" s="10">
        <f>S30+T30</f>
        <v>461</v>
      </c>
      <c r="V30" s="11"/>
      <c r="W30" s="10">
        <v>77</v>
      </c>
      <c r="X30" s="10">
        <f>LOOKUP(W30,$C$4:$E$204,$D$4:$D$204)</f>
        <v>252</v>
      </c>
      <c r="Y30" s="10">
        <f>LOOKUP(W30,$C$4:$E$204,$E$4:$E$204)</f>
        <v>283</v>
      </c>
      <c r="Z30" s="10">
        <f>X30+Y30</f>
        <v>535</v>
      </c>
    </row>
    <row r="31" spans="1:26" ht="12.75" customHeight="1" x14ac:dyDescent="0.15">
      <c r="A31" s="9"/>
      <c r="B31" s="9"/>
      <c r="C31" s="2">
        <v>29</v>
      </c>
      <c r="D31" s="2">
        <v>64</v>
      </c>
      <c r="E31" s="2">
        <v>84</v>
      </c>
      <c r="F31" s="2">
        <v>148</v>
      </c>
      <c r="H31" s="10">
        <v>63</v>
      </c>
      <c r="I31" s="10">
        <f>LOOKUP(H31,$C$4:$E$204,$D$4:$D$204)</f>
        <v>172</v>
      </c>
      <c r="J31" s="10">
        <f>LOOKUP(H31,$C$4:$E$204,$E$4:$E$204)</f>
        <v>208</v>
      </c>
      <c r="K31" s="10">
        <f>I31+J31</f>
        <v>380</v>
      </c>
      <c r="L31" s="11"/>
      <c r="M31" s="10">
        <v>68</v>
      </c>
      <c r="N31" s="10">
        <f>LOOKUP(M31,$C$4:$E$204,$D$4:$D$204)</f>
        <v>197</v>
      </c>
      <c r="O31" s="10">
        <f>LOOKUP(M31,$C$4:$E$204,$E$4:$E$204)</f>
        <v>229</v>
      </c>
      <c r="P31" s="10">
        <f>N31+O31</f>
        <v>426</v>
      </c>
      <c r="Q31" s="11"/>
      <c r="R31" s="10">
        <v>73</v>
      </c>
      <c r="S31" s="10">
        <f>LOOKUP(R31,$C$4:$E$204,$D$4:$D$204)</f>
        <v>249</v>
      </c>
      <c r="T31" s="10">
        <f>LOOKUP(R31,$C$4:$E$204,$E$4:$E$204)</f>
        <v>246</v>
      </c>
      <c r="U31" s="10">
        <f>S31+T31</f>
        <v>495</v>
      </c>
      <c r="V31" s="11"/>
      <c r="W31" s="10">
        <v>78</v>
      </c>
      <c r="X31" s="10">
        <f>LOOKUP(W31,$C$4:$E$204,$D$4:$D$204)</f>
        <v>215</v>
      </c>
      <c r="Y31" s="10">
        <f>LOOKUP(W31,$C$4:$E$204,$E$4:$E$204)</f>
        <v>278</v>
      </c>
      <c r="Z31" s="10">
        <f>X31+Y31</f>
        <v>493</v>
      </c>
    </row>
    <row r="32" spans="1:26" ht="12.75" customHeight="1" x14ac:dyDescent="0.15">
      <c r="A32" s="9"/>
      <c r="B32" s="9"/>
      <c r="C32" s="2">
        <v>30</v>
      </c>
      <c r="D32" s="2">
        <v>60</v>
      </c>
      <c r="E32" s="2">
        <v>78</v>
      </c>
      <c r="F32" s="2">
        <v>138</v>
      </c>
      <c r="H32" s="10">
        <v>64</v>
      </c>
      <c r="I32" s="10">
        <f>LOOKUP(H32,$C$4:$E$204,$D$4:$D$204)</f>
        <v>187</v>
      </c>
      <c r="J32" s="10">
        <f>LOOKUP(H32,$C$4:$E$204,$E$4:$E$204)</f>
        <v>196</v>
      </c>
      <c r="K32" s="10">
        <f>I32+J32</f>
        <v>383</v>
      </c>
      <c r="L32" s="11"/>
      <c r="M32" s="10">
        <v>69</v>
      </c>
      <c r="N32" s="10">
        <f>LOOKUP(M32,$C$4:$E$204,$D$4:$D$204)</f>
        <v>162</v>
      </c>
      <c r="O32" s="10">
        <f>LOOKUP(M32,$C$4:$E$204,$E$4:$E$204)</f>
        <v>233</v>
      </c>
      <c r="P32" s="10">
        <f>N32+O32</f>
        <v>395</v>
      </c>
      <c r="Q32" s="11"/>
      <c r="R32" s="10">
        <v>74</v>
      </c>
      <c r="S32" s="10">
        <f>LOOKUP(R32,$C$4:$E$204,$D$4:$D$204)</f>
        <v>229</v>
      </c>
      <c r="T32" s="10">
        <f>LOOKUP(R32,$C$4:$E$204,$E$4:$E$204)</f>
        <v>249</v>
      </c>
      <c r="U32" s="10">
        <f>S32+T32</f>
        <v>478</v>
      </c>
      <c r="V32" s="11"/>
      <c r="W32" s="10">
        <v>79</v>
      </c>
      <c r="X32" s="10">
        <f>LOOKUP(W32,$C$4:$E$204,$D$4:$D$204)</f>
        <v>214</v>
      </c>
      <c r="Y32" s="10">
        <f>LOOKUP(W32,$C$4:$E$204,$E$4:$E$204)</f>
        <v>251</v>
      </c>
      <c r="Z32" s="10">
        <f>X32+Y32</f>
        <v>465</v>
      </c>
    </row>
    <row r="33" spans="1:26" ht="12.75" customHeight="1" x14ac:dyDescent="0.15">
      <c r="A33" s="9"/>
      <c r="B33" s="9"/>
      <c r="C33" s="2">
        <v>31</v>
      </c>
      <c r="D33" s="2">
        <v>61</v>
      </c>
      <c r="E33" s="2">
        <v>75</v>
      </c>
      <c r="F33" s="2">
        <v>136</v>
      </c>
      <c r="H33" s="12" t="s">
        <v>5</v>
      </c>
      <c r="I33" s="10">
        <f>SUM(I28:I32)</f>
        <v>933</v>
      </c>
      <c r="J33" s="10">
        <f>SUM(J28:J32)</f>
        <v>1028</v>
      </c>
      <c r="K33" s="10">
        <f>SUM(K28:K32)</f>
        <v>1961</v>
      </c>
      <c r="L33" s="11"/>
      <c r="M33" s="12" t="s">
        <v>5</v>
      </c>
      <c r="N33" s="10">
        <f>SUM(N28:N32)</f>
        <v>924</v>
      </c>
      <c r="O33" s="10">
        <f>SUM(O28:O32)</f>
        <v>1099</v>
      </c>
      <c r="P33" s="10">
        <f>SUM(P28:P32)</f>
        <v>2023</v>
      </c>
      <c r="Q33" s="11"/>
      <c r="R33" s="12" t="s">
        <v>5</v>
      </c>
      <c r="S33" s="10">
        <f>SUM(S28:S32)</f>
        <v>1146</v>
      </c>
      <c r="T33" s="10">
        <f>SUM(T28:T32)</f>
        <v>1173</v>
      </c>
      <c r="U33" s="10">
        <f>SUM(U28:U32)</f>
        <v>2319</v>
      </c>
      <c r="V33" s="11"/>
      <c r="W33" s="12" t="s">
        <v>5</v>
      </c>
      <c r="X33" s="10">
        <f>SUM(X28:X32)</f>
        <v>1109</v>
      </c>
      <c r="Y33" s="10">
        <f>SUM(Y28:Y32)</f>
        <v>1314</v>
      </c>
      <c r="Z33" s="10">
        <f>SUM(Z28:Z32)</f>
        <v>2423</v>
      </c>
    </row>
    <row r="34" spans="1:26" ht="12.75" customHeight="1" x14ac:dyDescent="0.15">
      <c r="A34" s="9"/>
      <c r="B34" s="9"/>
      <c r="C34" s="2">
        <v>32</v>
      </c>
      <c r="D34" s="2">
        <v>65</v>
      </c>
      <c r="E34" s="2">
        <v>71</v>
      </c>
      <c r="F34" s="2">
        <v>136</v>
      </c>
      <c r="H34" s="13"/>
      <c r="I34" s="13"/>
      <c r="J34" s="13"/>
      <c r="K34" s="13"/>
      <c r="M34" s="13"/>
      <c r="N34" s="13"/>
      <c r="O34" s="13"/>
      <c r="P34" s="13"/>
      <c r="R34" s="13"/>
      <c r="S34" s="13"/>
      <c r="T34" s="13"/>
      <c r="U34" s="13"/>
      <c r="W34" s="13"/>
      <c r="X34" s="13"/>
      <c r="Y34" s="13"/>
      <c r="Z34" s="24"/>
    </row>
    <row r="35" spans="1:26" ht="12.75" customHeight="1" x14ac:dyDescent="0.15">
      <c r="A35" s="9"/>
      <c r="B35" s="9"/>
      <c r="C35" s="2">
        <v>33</v>
      </c>
      <c r="D35" s="2">
        <v>67</v>
      </c>
      <c r="E35" s="2">
        <v>73</v>
      </c>
      <c r="F35" s="2">
        <v>140</v>
      </c>
      <c r="H35" s="12" t="s">
        <v>6</v>
      </c>
      <c r="I35" s="12" t="s">
        <v>7</v>
      </c>
      <c r="J35" s="12" t="s">
        <v>8</v>
      </c>
      <c r="K35" s="12" t="s">
        <v>5</v>
      </c>
      <c r="L35" s="11"/>
      <c r="M35" s="12" t="s">
        <v>6</v>
      </c>
      <c r="N35" s="12" t="s">
        <v>7</v>
      </c>
      <c r="O35" s="12" t="s">
        <v>8</v>
      </c>
      <c r="P35" s="12" t="s">
        <v>5</v>
      </c>
      <c r="Q35" s="11"/>
      <c r="R35" s="12" t="s">
        <v>6</v>
      </c>
      <c r="S35" s="12" t="s">
        <v>7</v>
      </c>
      <c r="T35" s="12" t="s">
        <v>8</v>
      </c>
      <c r="U35" s="12" t="s">
        <v>5</v>
      </c>
      <c r="V35" s="11"/>
      <c r="W35" s="12" t="s">
        <v>6</v>
      </c>
      <c r="X35" s="12" t="s">
        <v>7</v>
      </c>
      <c r="Y35" s="12" t="s">
        <v>8</v>
      </c>
      <c r="Z35" s="12" t="s">
        <v>5</v>
      </c>
    </row>
    <row r="36" spans="1:26" ht="12.75" customHeight="1" x14ac:dyDescent="0.15">
      <c r="A36" s="9"/>
      <c r="B36" s="9"/>
      <c r="C36" s="2">
        <v>34</v>
      </c>
      <c r="D36" s="2">
        <v>84</v>
      </c>
      <c r="E36" s="2">
        <v>61</v>
      </c>
      <c r="F36" s="2">
        <v>145</v>
      </c>
      <c r="H36" s="10">
        <v>80</v>
      </c>
      <c r="I36" s="10">
        <f>LOOKUP(H36,$C$4:$E$204,$D$4:$D$204)</f>
        <v>137</v>
      </c>
      <c r="J36" s="10">
        <f>LOOKUP(H36,$C$4:$E$204,$E$4:$E$204)</f>
        <v>126</v>
      </c>
      <c r="K36" s="10">
        <f>I36+J36</f>
        <v>263</v>
      </c>
      <c r="L36" s="11"/>
      <c r="M36" s="10">
        <v>85</v>
      </c>
      <c r="N36" s="10">
        <f>LOOKUP(M36,$C$4:$E$204,$D$4:$D$204)</f>
        <v>115</v>
      </c>
      <c r="O36" s="10">
        <f>LOOKUP(M36,$C$4:$E$204,$E$4:$E$204)</f>
        <v>137</v>
      </c>
      <c r="P36" s="10">
        <f>N36+O36</f>
        <v>252</v>
      </c>
      <c r="Q36" s="11"/>
      <c r="R36" s="10">
        <v>90</v>
      </c>
      <c r="S36" s="10">
        <f>LOOKUP(R36,$C$4:$E$204,$D$4:$D$204)</f>
        <v>53</v>
      </c>
      <c r="T36" s="10">
        <f>LOOKUP(R36,$C$4:$E$204,$E$4:$E$204)</f>
        <v>77</v>
      </c>
      <c r="U36" s="10">
        <f>S36+T36</f>
        <v>130</v>
      </c>
      <c r="V36" s="11"/>
      <c r="W36" s="10">
        <v>95</v>
      </c>
      <c r="X36" s="10">
        <f>LOOKUP(W36,$C$4:$E$204,$D$4:$D$204)</f>
        <v>13</v>
      </c>
      <c r="Y36" s="10">
        <f>LOOKUP(W36,$C$4:$E$204,$E$4:$E$204)</f>
        <v>38</v>
      </c>
      <c r="Z36" s="10">
        <f>X36+Y36</f>
        <v>51</v>
      </c>
    </row>
    <row r="37" spans="1:26" ht="12.75" customHeight="1" x14ac:dyDescent="0.15">
      <c r="A37" s="9"/>
      <c r="B37" s="9"/>
      <c r="C37" s="2">
        <v>35</v>
      </c>
      <c r="D37" s="2">
        <v>61</v>
      </c>
      <c r="E37" s="2">
        <v>83</v>
      </c>
      <c r="F37" s="2">
        <v>144</v>
      </c>
      <c r="H37" s="10">
        <v>81</v>
      </c>
      <c r="I37" s="10">
        <f>LOOKUP(H37,$C$4:$E$204,$D$4:$D$204)</f>
        <v>125</v>
      </c>
      <c r="J37" s="10">
        <f>LOOKUP(H37,$C$4:$E$204,$E$4:$E$204)</f>
        <v>168</v>
      </c>
      <c r="K37" s="10">
        <f>I37+J37</f>
        <v>293</v>
      </c>
      <c r="L37" s="11"/>
      <c r="M37" s="10">
        <v>86</v>
      </c>
      <c r="N37" s="10">
        <f>LOOKUP(M37,$C$4:$E$204,$D$4:$D$204)</f>
        <v>94</v>
      </c>
      <c r="O37" s="10">
        <f>LOOKUP(M37,$C$4:$E$204,$E$4:$E$204)</f>
        <v>136</v>
      </c>
      <c r="P37" s="10">
        <f>N37+O37</f>
        <v>230</v>
      </c>
      <c r="Q37" s="11"/>
      <c r="R37" s="10">
        <v>91</v>
      </c>
      <c r="S37" s="10">
        <f>LOOKUP(R37,$C$4:$E$204,$D$4:$D$204)</f>
        <v>35</v>
      </c>
      <c r="T37" s="10">
        <f>LOOKUP(R37,$C$4:$E$204,$E$4:$E$204)</f>
        <v>73</v>
      </c>
      <c r="U37" s="10">
        <f>S37+T37</f>
        <v>108</v>
      </c>
      <c r="V37" s="11"/>
      <c r="W37" s="10">
        <v>96</v>
      </c>
      <c r="X37" s="10">
        <f>LOOKUP(W37,$C$4:$E$204,$D$4:$D$204)</f>
        <v>4</v>
      </c>
      <c r="Y37" s="10">
        <f>LOOKUP(W37,$C$4:$E$204,$E$4:$E$204)</f>
        <v>33</v>
      </c>
      <c r="Z37" s="10">
        <f>X37+Y37</f>
        <v>37</v>
      </c>
    </row>
    <row r="38" spans="1:26" ht="12.75" customHeight="1" x14ac:dyDescent="0.15">
      <c r="A38" s="9"/>
      <c r="B38" s="9"/>
      <c r="C38" s="2">
        <v>36</v>
      </c>
      <c r="D38" s="2">
        <v>74</v>
      </c>
      <c r="E38" s="2">
        <v>93</v>
      </c>
      <c r="F38" s="2">
        <v>167</v>
      </c>
      <c r="H38" s="10">
        <v>82</v>
      </c>
      <c r="I38" s="10">
        <f>LOOKUP(H38,$C$4:$E$204,$D$4:$D$204)</f>
        <v>166</v>
      </c>
      <c r="J38" s="10">
        <f>LOOKUP(H38,$C$4:$E$204,$E$4:$E$204)</f>
        <v>204</v>
      </c>
      <c r="K38" s="10">
        <f>I38+J38</f>
        <v>370</v>
      </c>
      <c r="L38" s="11"/>
      <c r="M38" s="10">
        <v>87</v>
      </c>
      <c r="N38" s="10">
        <f>LOOKUP(M38,$C$4:$E$204,$D$4:$D$204)</f>
        <v>61</v>
      </c>
      <c r="O38" s="10">
        <f>LOOKUP(M38,$C$4:$E$204,$E$4:$E$204)</f>
        <v>94</v>
      </c>
      <c r="P38" s="10">
        <f>N38+O38</f>
        <v>155</v>
      </c>
      <c r="Q38" s="11"/>
      <c r="R38" s="10">
        <v>92</v>
      </c>
      <c r="S38" s="10">
        <f>LOOKUP(R38,$C$4:$E$204,$D$4:$D$204)</f>
        <v>24</v>
      </c>
      <c r="T38" s="10">
        <f>LOOKUP(R38,$C$4:$E$204,$E$4:$E$204)</f>
        <v>55</v>
      </c>
      <c r="U38" s="10">
        <f>S38+T38</f>
        <v>79</v>
      </c>
      <c r="V38" s="11"/>
      <c r="W38" s="10">
        <v>97</v>
      </c>
      <c r="X38" s="10">
        <f>LOOKUP(W38,$C$4:$E$204,$D$4:$D$204)</f>
        <v>9</v>
      </c>
      <c r="Y38" s="10">
        <f>LOOKUP(W38,$C$4:$E$204,$E$4:$E$204)</f>
        <v>47</v>
      </c>
      <c r="Z38" s="10">
        <f>X38+Y38</f>
        <v>56</v>
      </c>
    </row>
    <row r="39" spans="1:26" ht="12.75" customHeight="1" x14ac:dyDescent="0.15">
      <c r="A39" s="9"/>
      <c r="B39" s="9"/>
      <c r="C39" s="2">
        <v>37</v>
      </c>
      <c r="D39" s="2">
        <v>94</v>
      </c>
      <c r="E39" s="2">
        <v>109</v>
      </c>
      <c r="F39" s="2">
        <v>203</v>
      </c>
      <c r="H39" s="10">
        <v>83</v>
      </c>
      <c r="I39" s="10">
        <f>LOOKUP(H39,$C$4:$E$204,$D$4:$D$204)</f>
        <v>135</v>
      </c>
      <c r="J39" s="10">
        <f>LOOKUP(H39,$C$4:$E$204,$E$4:$E$204)</f>
        <v>150</v>
      </c>
      <c r="K39" s="10">
        <f>I39+J39</f>
        <v>285</v>
      </c>
      <c r="L39" s="11"/>
      <c r="M39" s="10">
        <v>88</v>
      </c>
      <c r="N39" s="10">
        <f>LOOKUP(M39,$C$4:$E$204,$D$4:$D$204)</f>
        <v>66</v>
      </c>
      <c r="O39" s="10">
        <f>LOOKUP(M39,$C$4:$E$204,$E$4:$E$204)</f>
        <v>79</v>
      </c>
      <c r="P39" s="10">
        <f>N39+O39</f>
        <v>145</v>
      </c>
      <c r="Q39" s="11"/>
      <c r="R39" s="10">
        <v>93</v>
      </c>
      <c r="S39" s="10">
        <f>LOOKUP(R39,$C$4:$E$204,$D$4:$D$204)</f>
        <v>24</v>
      </c>
      <c r="T39" s="10">
        <f>LOOKUP(R39,$C$4:$E$204,$E$4:$E$204)</f>
        <v>49</v>
      </c>
      <c r="U39" s="10">
        <f>S39+T39</f>
        <v>73</v>
      </c>
      <c r="V39" s="11"/>
      <c r="W39" s="10">
        <v>98</v>
      </c>
      <c r="X39" s="10">
        <f>LOOKUP(W39,$C$4:$E$204,$D$4:$D$204)</f>
        <v>6</v>
      </c>
      <c r="Y39" s="10">
        <f>LOOKUP(W39,$C$4:$E$204,$E$4:$E$204)</f>
        <v>16</v>
      </c>
      <c r="Z39" s="10">
        <f>X39+Y39</f>
        <v>22</v>
      </c>
    </row>
    <row r="40" spans="1:26" ht="12.75" customHeight="1" x14ac:dyDescent="0.15">
      <c r="A40" s="9"/>
      <c r="B40" s="9"/>
      <c r="C40" s="2">
        <v>38</v>
      </c>
      <c r="D40" s="2">
        <v>100</v>
      </c>
      <c r="E40" s="2">
        <v>111</v>
      </c>
      <c r="F40" s="2">
        <v>211</v>
      </c>
      <c r="H40" s="10">
        <v>84</v>
      </c>
      <c r="I40" s="10">
        <f>LOOKUP(H40,$C$4:$E$204,$D$4:$D$204)</f>
        <v>147</v>
      </c>
      <c r="J40" s="10">
        <f>LOOKUP(H40,$C$4:$E$204,$E$4:$E$204)</f>
        <v>174</v>
      </c>
      <c r="K40" s="10">
        <f>I40+J40</f>
        <v>321</v>
      </c>
      <c r="L40" s="11"/>
      <c r="M40" s="10">
        <v>89</v>
      </c>
      <c r="N40" s="10">
        <f>LOOKUP(M40,$C$4:$E$204,$D$4:$D$204)</f>
        <v>68</v>
      </c>
      <c r="O40" s="10">
        <f>LOOKUP(M40,$C$4:$E$204,$E$4:$E$204)</f>
        <v>86</v>
      </c>
      <c r="P40" s="10">
        <f>N40+O40</f>
        <v>154</v>
      </c>
      <c r="Q40" s="11"/>
      <c r="R40" s="10">
        <v>94</v>
      </c>
      <c r="S40" s="10">
        <f>LOOKUP(R40,$C$4:$E$204,$D$4:$D$204)</f>
        <v>12</v>
      </c>
      <c r="T40" s="10">
        <f>LOOKUP(R40,$C$4:$E$204,$E$4:$E$204)</f>
        <v>64</v>
      </c>
      <c r="U40" s="10">
        <f>S40+T40</f>
        <v>76</v>
      </c>
      <c r="V40" s="11"/>
      <c r="W40" s="10">
        <v>99</v>
      </c>
      <c r="X40" s="10">
        <f>LOOKUP(W40,$C$4:$E$204,$D$4:$D$204)</f>
        <v>4</v>
      </c>
      <c r="Y40" s="10">
        <f>LOOKUP(W40,$C$4:$E$204,$E$4:$E$204)</f>
        <v>13</v>
      </c>
      <c r="Z40" s="10">
        <f>X40+Y40</f>
        <v>17</v>
      </c>
    </row>
    <row r="41" spans="1:26" ht="12.75" customHeight="1" x14ac:dyDescent="0.15">
      <c r="A41" s="9"/>
      <c r="B41" s="9"/>
      <c r="C41" s="2">
        <v>39</v>
      </c>
      <c r="D41" s="2">
        <v>117</v>
      </c>
      <c r="E41" s="2">
        <v>120</v>
      </c>
      <c r="F41" s="2">
        <v>237</v>
      </c>
      <c r="H41" s="12" t="s">
        <v>5</v>
      </c>
      <c r="I41" s="10">
        <f>SUM(I36:I40)</f>
        <v>710</v>
      </c>
      <c r="J41" s="10">
        <f>SUM(J36:J40)</f>
        <v>822</v>
      </c>
      <c r="K41" s="26">
        <f>SUM(K36:K40)</f>
        <v>1532</v>
      </c>
      <c r="L41" s="11"/>
      <c r="M41" s="12" t="s">
        <v>5</v>
      </c>
      <c r="N41" s="10">
        <f>SUM(N36:N40)</f>
        <v>404</v>
      </c>
      <c r="O41" s="10">
        <f>SUM(O36:O40)</f>
        <v>532</v>
      </c>
      <c r="P41" s="10">
        <f>SUM(P36:P40)</f>
        <v>936</v>
      </c>
      <c r="Q41" s="11"/>
      <c r="R41" s="12" t="s">
        <v>5</v>
      </c>
      <c r="S41" s="10">
        <f>SUM(S36:S40)</f>
        <v>148</v>
      </c>
      <c r="T41" s="10">
        <f>SUM(T36:T40)</f>
        <v>318</v>
      </c>
      <c r="U41" s="10">
        <f>SUM(U36:U40)</f>
        <v>466</v>
      </c>
      <c r="V41" s="11"/>
      <c r="W41" s="12" t="s">
        <v>5</v>
      </c>
      <c r="X41" s="10">
        <f>SUM(X36:X40)</f>
        <v>36</v>
      </c>
      <c r="Y41" s="10">
        <f>SUM(Y36:Y40)</f>
        <v>147</v>
      </c>
      <c r="Z41" s="10">
        <f>SUM(Z36:Z40)</f>
        <v>183</v>
      </c>
    </row>
    <row r="42" spans="1:26" ht="12.75" customHeight="1" x14ac:dyDescent="0.15">
      <c r="A42" s="9"/>
      <c r="B42" s="9"/>
      <c r="C42" s="2">
        <v>40</v>
      </c>
      <c r="D42" s="2">
        <v>132</v>
      </c>
      <c r="E42" s="2">
        <v>145</v>
      </c>
      <c r="F42" s="2">
        <v>277</v>
      </c>
      <c r="H42" s="13"/>
      <c r="I42" s="13"/>
      <c r="J42" s="13"/>
      <c r="K42" s="13"/>
      <c r="M42" s="13"/>
      <c r="N42" s="13"/>
      <c r="O42" s="13"/>
      <c r="P42" s="13"/>
      <c r="R42" s="13"/>
      <c r="S42" s="13"/>
      <c r="T42" s="13"/>
      <c r="U42" s="13"/>
      <c r="W42" s="13"/>
      <c r="X42" s="13"/>
      <c r="Y42" s="13"/>
      <c r="Z42" s="24"/>
    </row>
    <row r="43" spans="1:26" ht="12.75" customHeight="1" x14ac:dyDescent="0.15">
      <c r="A43" s="9"/>
      <c r="B43" s="9"/>
      <c r="C43" s="2">
        <v>41</v>
      </c>
      <c r="D43" s="2">
        <v>138</v>
      </c>
      <c r="E43" s="2">
        <v>147</v>
      </c>
      <c r="F43" s="2">
        <v>285</v>
      </c>
      <c r="H43" s="12" t="s">
        <v>6</v>
      </c>
      <c r="I43" s="12" t="s">
        <v>7</v>
      </c>
      <c r="J43" s="12" t="s">
        <v>8</v>
      </c>
      <c r="K43" s="12" t="s">
        <v>5</v>
      </c>
      <c r="L43" s="11"/>
      <c r="M43" s="12" t="s">
        <v>6</v>
      </c>
      <c r="N43" s="12" t="s">
        <v>7</v>
      </c>
      <c r="O43" s="12" t="s">
        <v>8</v>
      </c>
      <c r="P43" s="12" t="s">
        <v>5</v>
      </c>
      <c r="Q43" s="11"/>
      <c r="R43" s="12" t="s">
        <v>6</v>
      </c>
      <c r="S43" s="12" t="s">
        <v>7</v>
      </c>
      <c r="T43" s="12" t="s">
        <v>8</v>
      </c>
      <c r="U43" s="12" t="s">
        <v>5</v>
      </c>
      <c r="V43" s="11"/>
      <c r="W43" s="12" t="s">
        <v>6</v>
      </c>
      <c r="X43" s="12" t="s">
        <v>7</v>
      </c>
      <c r="Y43" s="12" t="s">
        <v>8</v>
      </c>
      <c r="Z43" s="12" t="s">
        <v>5</v>
      </c>
    </row>
    <row r="44" spans="1:26" ht="12.75" customHeight="1" x14ac:dyDescent="0.15">
      <c r="A44" s="9"/>
      <c r="B44" s="9"/>
      <c r="C44" s="2">
        <v>42</v>
      </c>
      <c r="D44" s="2">
        <v>135</v>
      </c>
      <c r="E44" s="2">
        <v>147</v>
      </c>
      <c r="F44" s="2">
        <v>282</v>
      </c>
      <c r="H44" s="10">
        <v>100</v>
      </c>
      <c r="I44" s="10">
        <f>IF(ISNA(VLOOKUP(H44,$C$2:$E$204,2,FALSE)),0,VLOOKUP(H44,$C$2:$E$204,2,FALSE))</f>
        <v>0</v>
      </c>
      <c r="J44" s="10">
        <f>IF(ISNA(VLOOKUP(H44,$C$2:$E$204,3,FALSE)),0,VLOOKUP(H44,$C$2:$E$204,3,FALSE))</f>
        <v>11</v>
      </c>
      <c r="K44" s="10">
        <f>I44+J44</f>
        <v>11</v>
      </c>
      <c r="L44" s="11"/>
      <c r="M44" s="10">
        <v>105</v>
      </c>
      <c r="N44" s="10">
        <f>IF(ISNA(VLOOKUP(M44,$C$2:$E$204,2,FALSE)),0,VLOOKUP(M44,$C$2:$E$204,2,FALSE))</f>
        <v>0</v>
      </c>
      <c r="O44" s="10">
        <f>IF(ISNA(VLOOKUP(M44,$C$2:$E$204,3,FALSE)),0,VLOOKUP(M44,$C$2:$E$204,3,FALSE))</f>
        <v>0</v>
      </c>
      <c r="P44" s="10">
        <f>N44+O44</f>
        <v>0</v>
      </c>
      <c r="Q44" s="11"/>
      <c r="R44" s="10">
        <v>110</v>
      </c>
      <c r="S44" s="10">
        <f>IF(ISNA(VLOOKUP(R44,$C$2:$E$204,2,FALSE)),0,VLOOKUP(R44,$C$2:$E$204,2,FALSE))</f>
        <v>0</v>
      </c>
      <c r="T44" s="10">
        <f>IF(ISNA(VLOOKUP(R44,$C$2:$E$204,3,FALSE)),0,VLOOKUP(R44,$C$2:$E$204,3,FALSE))</f>
        <v>0</v>
      </c>
      <c r="U44" s="10">
        <f>S44+T44</f>
        <v>0</v>
      </c>
      <c r="V44" s="11"/>
      <c r="W44" s="10">
        <v>115</v>
      </c>
      <c r="X44" s="10">
        <f>IF(ISNA(VLOOKUP(W44,$C$2:$E$204,2,FALSE)),0,VLOOKUP(W44,$C$2:$E$204,2,FALSE))</f>
        <v>0</v>
      </c>
      <c r="Y44" s="10">
        <f>IF(ISNA(VLOOKUP(W44,$C$2:$E$204,3,FALSE)),0,VLOOKUP(W44,$C$2:$E$204,3,FALSE))</f>
        <v>0</v>
      </c>
      <c r="Z44" s="10">
        <f>X44+Y44</f>
        <v>0</v>
      </c>
    </row>
    <row r="45" spans="1:26" ht="12.75" customHeight="1" x14ac:dyDescent="0.15">
      <c r="A45" s="9"/>
      <c r="B45" s="9"/>
      <c r="C45" s="2">
        <v>43</v>
      </c>
      <c r="D45" s="2">
        <v>145</v>
      </c>
      <c r="E45" s="2">
        <v>156</v>
      </c>
      <c r="F45" s="2">
        <v>301</v>
      </c>
      <c r="H45" s="10">
        <v>101</v>
      </c>
      <c r="I45" s="10">
        <f>IF(ISNA(VLOOKUP(H45,$C$2:$E$204,2,FALSE)),0,VLOOKUP(H45,$C$2:$E$204,2,FALSE))</f>
        <v>0</v>
      </c>
      <c r="J45" s="10">
        <f>IF(ISNA(VLOOKUP(H45,$C$2:$E$204,3,FALSE)),0,VLOOKUP(H45,$C$2:$E$204,3,FALSE))</f>
        <v>4</v>
      </c>
      <c r="K45" s="10">
        <f>I45+J45</f>
        <v>4</v>
      </c>
      <c r="L45" s="11"/>
      <c r="M45" s="10">
        <v>106</v>
      </c>
      <c r="N45" s="10">
        <f>IF(ISNA(VLOOKUP(M45,$C$2:$E$204,2,FALSE)),0,VLOOKUP(M45,$C$2:$E$204,2,FALSE))</f>
        <v>0</v>
      </c>
      <c r="O45" s="10">
        <f>IF(ISNA(VLOOKUP(M45,$C$2:$E$204,3,FALSE)),0,VLOOKUP(M45,$C$2:$E$204,3,FALSE))</f>
        <v>1</v>
      </c>
      <c r="P45" s="10">
        <f>N45+O45</f>
        <v>1</v>
      </c>
      <c r="Q45" s="11"/>
      <c r="R45" s="10">
        <v>111</v>
      </c>
      <c r="S45" s="10">
        <f>IF(ISNA(VLOOKUP(R45,$C$2:$E$204,2,FALSE)),0,VLOOKUP(R45,$C$2:$E$204,2,FALSE))</f>
        <v>0</v>
      </c>
      <c r="T45" s="10">
        <f>IF(ISNA(VLOOKUP(R45,$C$2:$E$204,3,FALSE)),0,VLOOKUP(R45,$C$2:$E$204,3,FALSE))</f>
        <v>0</v>
      </c>
      <c r="U45" s="10">
        <f>S45+T45</f>
        <v>0</v>
      </c>
      <c r="V45" s="11"/>
      <c r="W45" s="10">
        <v>116</v>
      </c>
      <c r="X45" s="10">
        <f>IF(ISNA(VLOOKUP(W45,$C$2:$E$204,2,FALSE)),0,VLOOKUP(W45,$C$2:$E$204,2,FALSE))</f>
        <v>0</v>
      </c>
      <c r="Y45" s="10">
        <f>IF(ISNA(VLOOKUP(W45,$C$2:$E$204,3,FALSE)),0,VLOOKUP(W45,$C$2:$E$204,3,FALSE))</f>
        <v>0</v>
      </c>
      <c r="Z45" s="10">
        <f>X45+Y45</f>
        <v>0</v>
      </c>
    </row>
    <row r="46" spans="1:26" ht="12.75" customHeight="1" x14ac:dyDescent="0.15">
      <c r="A46" s="9"/>
      <c r="B46" s="9"/>
      <c r="C46" s="2">
        <v>44</v>
      </c>
      <c r="D46" s="2">
        <v>145</v>
      </c>
      <c r="E46" s="2">
        <v>171</v>
      </c>
      <c r="F46" s="2">
        <v>316</v>
      </c>
      <c r="H46" s="10">
        <v>102</v>
      </c>
      <c r="I46" s="10">
        <f>IF(ISNA(VLOOKUP(H46,$C$2:$E$204,2,FALSE)),0,VLOOKUP(H46,$C$2:$E$204,2,FALSE))</f>
        <v>2</v>
      </c>
      <c r="J46" s="10">
        <f>IF(ISNA(VLOOKUP(H46,$C$2:$E$204,3,FALSE)),0,VLOOKUP(H46,$C$2:$E$204,3,FALSE))</f>
        <v>2</v>
      </c>
      <c r="K46" s="10">
        <f>I46+J46</f>
        <v>4</v>
      </c>
      <c r="L46" s="11"/>
      <c r="M46" s="10">
        <v>107</v>
      </c>
      <c r="N46" s="10">
        <f>IF(ISNA(VLOOKUP(M46,$C$2:$E$204,2,FALSE)),0,VLOOKUP(M46,$C$2:$E$204,2,FALSE))</f>
        <v>0</v>
      </c>
      <c r="O46" s="10">
        <f>IF(ISNA(VLOOKUP(M46,$C$2:$E$204,3,FALSE)),0,VLOOKUP(M46,$C$2:$E$204,3,FALSE))</f>
        <v>0</v>
      </c>
      <c r="P46" s="10">
        <f>N46+O46</f>
        <v>0</v>
      </c>
      <c r="Q46" s="11"/>
      <c r="R46" s="10">
        <v>112</v>
      </c>
      <c r="S46" s="10">
        <f>IF(ISNA(VLOOKUP(R46,$C$2:$E$204,2,FALSE)),0,VLOOKUP(R46,$C$2:$E$204,2,FALSE))</f>
        <v>0</v>
      </c>
      <c r="T46" s="10">
        <f>IF(ISNA(VLOOKUP(R46,$C$2:$E$204,3,FALSE)),0,VLOOKUP(R46,$C$2:$E$204,3,FALSE))</f>
        <v>0</v>
      </c>
      <c r="U46" s="10">
        <f>S46+T46</f>
        <v>0</v>
      </c>
      <c r="V46" s="11"/>
      <c r="W46" s="10">
        <v>117</v>
      </c>
      <c r="X46" s="10">
        <f>IF(ISNA(VLOOKUP(W46,$C$2:$E$204,2,FALSE)),0,VLOOKUP(W46,$C$2:$E$204,2,FALSE))</f>
        <v>0</v>
      </c>
      <c r="Y46" s="10">
        <f>IF(ISNA(VLOOKUP(W46,$C$2:$E$204,3,FALSE)),0,VLOOKUP(W46,$C$2:$E$204,3,FALSE))</f>
        <v>0</v>
      </c>
      <c r="Z46" s="10">
        <f>X46+Y46</f>
        <v>0</v>
      </c>
    </row>
    <row r="47" spans="1:26" ht="12.75" customHeight="1" x14ac:dyDescent="0.15">
      <c r="A47" s="9"/>
      <c r="B47" s="9"/>
      <c r="C47" s="2">
        <v>45</v>
      </c>
      <c r="D47" s="2">
        <v>124</v>
      </c>
      <c r="E47" s="2">
        <v>152</v>
      </c>
      <c r="F47" s="2">
        <v>276</v>
      </c>
      <c r="H47" s="10">
        <v>103</v>
      </c>
      <c r="I47" s="10">
        <f>IF(ISNA(VLOOKUP(H47,$C$2:$E$204,2,FALSE)),0,VLOOKUP(H47,$C$2:$E$204,2,FALSE))</f>
        <v>0</v>
      </c>
      <c r="J47" s="10">
        <f>IF(ISNA(VLOOKUP(H47,$C$2:$E$204,3,FALSE)),0,VLOOKUP(H47,$C$2:$E$204,3,FALSE))</f>
        <v>3</v>
      </c>
      <c r="K47" s="10">
        <f>I47+J47</f>
        <v>3</v>
      </c>
      <c r="L47" s="11"/>
      <c r="M47" s="10">
        <v>108</v>
      </c>
      <c r="N47" s="10">
        <f>IF(ISNA(VLOOKUP(M47,$C$2:$E$204,2,FALSE)),0,VLOOKUP(M47,$C$2:$E$204,2,FALSE))</f>
        <v>0</v>
      </c>
      <c r="O47" s="10">
        <f>IF(ISNA(VLOOKUP(M47,$C$2:$E$204,3,FALSE)),0,VLOOKUP(M47,$C$2:$E$204,3,FALSE))</f>
        <v>0</v>
      </c>
      <c r="P47" s="10">
        <f>N47+O47</f>
        <v>0</v>
      </c>
      <c r="Q47" s="11"/>
      <c r="R47" s="10">
        <v>113</v>
      </c>
      <c r="S47" s="10">
        <f>IF(ISNA(VLOOKUP(R47,$C$2:$E$204,2,FALSE)),0,VLOOKUP(R47,$C$2:$E$204,2,FALSE))</f>
        <v>0</v>
      </c>
      <c r="T47" s="10">
        <f>IF(ISNA(VLOOKUP(R47,$C$2:$E$204,3,FALSE)),0,VLOOKUP(R47,$C$2:$E$204,3,FALSE))</f>
        <v>0</v>
      </c>
      <c r="U47" s="10">
        <f>S47+T47</f>
        <v>0</v>
      </c>
      <c r="V47" s="11"/>
      <c r="W47" s="10">
        <v>118</v>
      </c>
      <c r="X47" s="10">
        <f>IF(ISNA(VLOOKUP(W47,$C$2:$E$204,2,FALSE)),0,VLOOKUP(W47,$C$2:$E$204,2,FALSE))</f>
        <v>0</v>
      </c>
      <c r="Y47" s="10">
        <f>IF(ISNA(VLOOKUP(W47,$C$2:$E$204,3,FALSE)),0,VLOOKUP(W47,$C$2:$E$204,3,FALSE))</f>
        <v>0</v>
      </c>
      <c r="Z47" s="10">
        <f>X47+Y47</f>
        <v>0</v>
      </c>
    </row>
    <row r="48" spans="1:26" ht="12.75" customHeight="1" x14ac:dyDescent="0.15">
      <c r="A48" s="9"/>
      <c r="B48" s="9"/>
      <c r="C48" s="2">
        <v>46</v>
      </c>
      <c r="D48" s="2">
        <v>141</v>
      </c>
      <c r="E48" s="2">
        <v>167</v>
      </c>
      <c r="F48" s="2">
        <v>308</v>
      </c>
      <c r="H48" s="10">
        <v>104</v>
      </c>
      <c r="I48" s="10">
        <f>IF(ISNA(VLOOKUP(H48,$C$2:$E$204,2,FALSE)),0,VLOOKUP(H48,$C$2:$E$204,2,FALSE))</f>
        <v>0</v>
      </c>
      <c r="J48" s="10">
        <f>IF(ISNA(VLOOKUP(H48,$C$2:$E$204,3,FALSE)),0,VLOOKUP(H48,$C$2:$E$204,3,FALSE))</f>
        <v>2</v>
      </c>
      <c r="K48" s="10">
        <f>I48+J48</f>
        <v>2</v>
      </c>
      <c r="L48" s="11"/>
      <c r="M48" s="10">
        <v>109</v>
      </c>
      <c r="N48" s="10">
        <f>IF(ISNA(VLOOKUP(M48,$C$2:$E$204,2,FALSE)),0,VLOOKUP(M48,$C$2:$E$204,2,FALSE))</f>
        <v>0</v>
      </c>
      <c r="O48" s="10">
        <f>IF(ISNA(VLOOKUP(M48,$C$2:$E$204,3,FALSE)),0,VLOOKUP(M48,$C$2:$E$204,3,FALSE))</f>
        <v>0</v>
      </c>
      <c r="P48" s="10">
        <f>N48+O48</f>
        <v>0</v>
      </c>
      <c r="Q48" s="11"/>
      <c r="R48" s="10">
        <v>114</v>
      </c>
      <c r="S48" s="10">
        <f>IF(ISNA(VLOOKUP(R48,$C$2:$E$204,2,FALSE)),0,VLOOKUP(R48,$C$2:$E$204,2,FALSE))</f>
        <v>0</v>
      </c>
      <c r="T48" s="10">
        <f>IF(ISNA(VLOOKUP(R48,$C$2:$E$204,3,FALSE)),0,VLOOKUP(R48,$C$2:$E$204,3,FALSE))</f>
        <v>0</v>
      </c>
      <c r="U48" s="10">
        <f>S48+T48</f>
        <v>0</v>
      </c>
      <c r="V48" s="11"/>
      <c r="W48" s="10" t="s">
        <v>9</v>
      </c>
      <c r="X48" s="10">
        <f>IF(ISNA(VLOOKUP(W48,$C$2:$E$204,2,FALSE)),0,VLOOKUP(W48,$C$2:$E$204,2,FALSE))</f>
        <v>0</v>
      </c>
      <c r="Y48" s="10">
        <f>IF(ISNA(VLOOKUP(W48,$C$2:$E$204,3,FALSE)),0,VLOOKUP(W48,$C$2:$E$204,3,FALSE))</f>
        <v>0</v>
      </c>
      <c r="Z48" s="10">
        <f>X48+Y48</f>
        <v>0</v>
      </c>
    </row>
    <row r="49" spans="1:26" ht="12.75" customHeight="1" x14ac:dyDescent="0.15">
      <c r="A49" s="9"/>
      <c r="B49" s="9"/>
      <c r="C49" s="2">
        <v>47</v>
      </c>
      <c r="D49" s="2">
        <v>182</v>
      </c>
      <c r="E49" s="2">
        <v>204</v>
      </c>
      <c r="F49" s="2">
        <v>386</v>
      </c>
      <c r="H49" s="12" t="s">
        <v>5</v>
      </c>
      <c r="I49" s="10">
        <f>SUM(I44:I48)</f>
        <v>2</v>
      </c>
      <c r="J49" s="10">
        <f>SUM(J44:J48)</f>
        <v>22</v>
      </c>
      <c r="K49" s="10">
        <f>SUM(K44:K48)</f>
        <v>24</v>
      </c>
      <c r="L49" s="11"/>
      <c r="M49" s="12" t="s">
        <v>5</v>
      </c>
      <c r="N49" s="10">
        <f>SUM(N44:N48)</f>
        <v>0</v>
      </c>
      <c r="O49" s="10">
        <f>SUM(O44:O48)</f>
        <v>1</v>
      </c>
      <c r="P49" s="10">
        <f>SUM(P44:P48)</f>
        <v>1</v>
      </c>
      <c r="Q49" s="11"/>
      <c r="R49" s="12" t="s">
        <v>5</v>
      </c>
      <c r="S49" s="10">
        <f>SUM(S44:S48)</f>
        <v>0</v>
      </c>
      <c r="T49" s="10">
        <f>SUM(T44:T48)</f>
        <v>0</v>
      </c>
      <c r="U49" s="10">
        <f>SUM(U44:U48)</f>
        <v>0</v>
      </c>
      <c r="V49" s="11"/>
      <c r="W49" s="12" t="s">
        <v>5</v>
      </c>
      <c r="X49" s="10">
        <f>SUM(X44:X48)</f>
        <v>0</v>
      </c>
      <c r="Y49" s="10">
        <f>SUM(Y44:Y48)</f>
        <v>0</v>
      </c>
      <c r="Z49" s="10">
        <f>SUM(Z44:Z48)</f>
        <v>0</v>
      </c>
    </row>
    <row r="50" spans="1:26" ht="14.25" thickBot="1" x14ac:dyDescent="0.2">
      <c r="A50" s="9"/>
      <c r="B50" s="9"/>
      <c r="C50" s="2">
        <v>48</v>
      </c>
      <c r="D50" s="2">
        <v>188</v>
      </c>
      <c r="E50" s="2">
        <v>223</v>
      </c>
      <c r="F50" s="2">
        <v>411</v>
      </c>
      <c r="H50" s="14"/>
      <c r="I50" s="14"/>
      <c r="J50" s="14"/>
      <c r="K50" s="14"/>
      <c r="M50" s="14"/>
      <c r="N50" s="14"/>
      <c r="O50" s="14"/>
      <c r="P50" s="14"/>
      <c r="R50" s="14"/>
      <c r="S50" s="14"/>
      <c r="T50" s="14"/>
      <c r="U50" s="14"/>
      <c r="W50" s="14"/>
      <c r="X50" s="15"/>
      <c r="Y50" s="15"/>
      <c r="Z50" s="15"/>
    </row>
    <row r="51" spans="1:26" ht="14.25" thickBot="1" x14ac:dyDescent="0.2">
      <c r="A51" s="4"/>
      <c r="B51" s="4"/>
      <c r="C51" s="4">
        <v>49</v>
      </c>
      <c r="D51" s="4">
        <v>199</v>
      </c>
      <c r="E51" s="4">
        <v>248</v>
      </c>
      <c r="F51" s="4">
        <v>447</v>
      </c>
      <c r="V51" s="16"/>
      <c r="W51" s="17" t="s">
        <v>10</v>
      </c>
      <c r="X51" s="18" t="s">
        <v>7</v>
      </c>
      <c r="Y51" s="19" t="s">
        <v>8</v>
      </c>
      <c r="Z51" s="19" t="s">
        <v>5</v>
      </c>
    </row>
    <row r="52" spans="1:26" ht="14.25" thickBot="1" x14ac:dyDescent="0.2">
      <c r="A52" s="9"/>
      <c r="B52" s="9"/>
      <c r="C52" s="2">
        <v>50</v>
      </c>
      <c r="D52" s="2">
        <v>236</v>
      </c>
      <c r="E52" s="2">
        <v>220</v>
      </c>
      <c r="F52" s="2">
        <v>456</v>
      </c>
      <c r="V52" s="16"/>
      <c r="W52" s="20" t="s">
        <v>11</v>
      </c>
      <c r="X52" s="21">
        <f>SUM(D2:D199)</f>
        <v>13260</v>
      </c>
      <c r="Y52" s="22">
        <f>SUM(E2:E199)</f>
        <v>14636</v>
      </c>
      <c r="Z52" s="22">
        <f>X52+Y52</f>
        <v>27896</v>
      </c>
    </row>
    <row r="53" spans="1:26" x14ac:dyDescent="0.15">
      <c r="A53" s="9"/>
      <c r="B53" s="9"/>
      <c r="C53" s="2">
        <v>51</v>
      </c>
      <c r="D53" s="2">
        <v>246</v>
      </c>
      <c r="E53" s="2">
        <v>241</v>
      </c>
      <c r="F53" s="2">
        <v>487</v>
      </c>
    </row>
    <row r="54" spans="1:26" x14ac:dyDescent="0.15">
      <c r="A54" s="9"/>
      <c r="B54" s="9"/>
      <c r="C54" s="2">
        <v>52</v>
      </c>
      <c r="D54" s="2">
        <v>251</v>
      </c>
      <c r="E54" s="2">
        <v>262</v>
      </c>
      <c r="F54" s="2">
        <v>513</v>
      </c>
    </row>
    <row r="55" spans="1:26" x14ac:dyDescent="0.15">
      <c r="A55" s="9"/>
      <c r="B55" s="9"/>
      <c r="C55" s="2">
        <v>53</v>
      </c>
      <c r="D55" s="2">
        <v>261</v>
      </c>
      <c r="E55" s="2">
        <v>255</v>
      </c>
      <c r="F55" s="2">
        <v>516</v>
      </c>
    </row>
    <row r="56" spans="1:26" x14ac:dyDescent="0.15">
      <c r="A56" s="9"/>
      <c r="B56" s="9"/>
      <c r="C56" s="2">
        <v>54</v>
      </c>
      <c r="D56" s="2">
        <v>231</v>
      </c>
      <c r="E56" s="2">
        <v>242</v>
      </c>
      <c r="F56" s="2">
        <v>473</v>
      </c>
    </row>
    <row r="57" spans="1:26" x14ac:dyDescent="0.15">
      <c r="A57" s="9"/>
      <c r="B57" s="9"/>
      <c r="C57" s="2">
        <v>55</v>
      </c>
      <c r="D57" s="2">
        <v>222</v>
      </c>
      <c r="E57" s="2">
        <v>248</v>
      </c>
      <c r="F57" s="2">
        <v>470</v>
      </c>
    </row>
    <row r="58" spans="1:26" x14ac:dyDescent="0.15">
      <c r="A58" s="9"/>
      <c r="B58" s="9"/>
      <c r="C58" s="2">
        <v>56</v>
      </c>
      <c r="D58" s="2">
        <v>251</v>
      </c>
      <c r="E58" s="2">
        <v>255</v>
      </c>
      <c r="F58" s="2">
        <v>506</v>
      </c>
    </row>
    <row r="59" spans="1:26" x14ac:dyDescent="0.15">
      <c r="A59" s="9"/>
      <c r="B59" s="9"/>
      <c r="C59" s="2">
        <v>57</v>
      </c>
      <c r="D59" s="2">
        <v>248</v>
      </c>
      <c r="E59" s="2">
        <v>265</v>
      </c>
      <c r="F59" s="2">
        <v>513</v>
      </c>
    </row>
    <row r="60" spans="1:26" x14ac:dyDescent="0.15">
      <c r="A60" s="9"/>
      <c r="B60" s="9"/>
      <c r="C60" s="2">
        <v>58</v>
      </c>
      <c r="D60" s="2">
        <v>205</v>
      </c>
      <c r="E60" s="2">
        <v>225</v>
      </c>
      <c r="F60" s="2">
        <v>430</v>
      </c>
    </row>
    <row r="61" spans="1:26" x14ac:dyDescent="0.15">
      <c r="A61" s="9"/>
      <c r="B61" s="9"/>
      <c r="C61" s="2">
        <v>59</v>
      </c>
      <c r="D61" s="2">
        <v>199</v>
      </c>
      <c r="E61" s="2">
        <v>203</v>
      </c>
      <c r="F61" s="2">
        <v>402</v>
      </c>
    </row>
    <row r="62" spans="1:26" x14ac:dyDescent="0.15">
      <c r="A62" s="9"/>
      <c r="B62" s="9"/>
      <c r="C62" s="2">
        <v>60</v>
      </c>
      <c r="D62" s="2">
        <v>189</v>
      </c>
      <c r="E62" s="2">
        <v>193</v>
      </c>
      <c r="F62" s="2">
        <v>382</v>
      </c>
    </row>
    <row r="63" spans="1:26" x14ac:dyDescent="0.15">
      <c r="A63" s="9"/>
      <c r="B63" s="9"/>
      <c r="C63" s="2">
        <v>61</v>
      </c>
      <c r="D63" s="2">
        <v>207</v>
      </c>
      <c r="E63" s="2">
        <v>214</v>
      </c>
      <c r="F63" s="2">
        <v>421</v>
      </c>
    </row>
    <row r="64" spans="1:26" x14ac:dyDescent="0.15">
      <c r="A64" s="9"/>
      <c r="B64" s="9"/>
      <c r="C64" s="2">
        <v>62</v>
      </c>
      <c r="D64" s="2">
        <v>178</v>
      </c>
      <c r="E64" s="2">
        <v>217</v>
      </c>
      <c r="F64" s="2">
        <v>395</v>
      </c>
    </row>
    <row r="65" spans="1:6" x14ac:dyDescent="0.15">
      <c r="A65" s="9"/>
      <c r="B65" s="9"/>
      <c r="C65" s="2">
        <v>63</v>
      </c>
      <c r="D65" s="2">
        <v>172</v>
      </c>
      <c r="E65" s="2">
        <v>208</v>
      </c>
      <c r="F65" s="2">
        <v>380</v>
      </c>
    </row>
    <row r="66" spans="1:6" x14ac:dyDescent="0.15">
      <c r="A66" s="9"/>
      <c r="B66" s="9"/>
      <c r="C66" s="2">
        <v>64</v>
      </c>
      <c r="D66" s="2">
        <v>187</v>
      </c>
      <c r="E66" s="2">
        <v>196</v>
      </c>
      <c r="F66" s="2">
        <v>383</v>
      </c>
    </row>
    <row r="67" spans="1:6" x14ac:dyDescent="0.15">
      <c r="A67" s="9"/>
      <c r="B67" s="9"/>
      <c r="C67" s="2">
        <v>65</v>
      </c>
      <c r="D67" s="2">
        <v>160</v>
      </c>
      <c r="E67" s="2">
        <v>221</v>
      </c>
      <c r="F67" s="2">
        <v>381</v>
      </c>
    </row>
    <row r="68" spans="1:6" x14ac:dyDescent="0.15">
      <c r="A68" s="9"/>
      <c r="B68" s="9"/>
      <c r="C68" s="2">
        <v>66</v>
      </c>
      <c r="D68" s="2">
        <v>195</v>
      </c>
      <c r="E68" s="2">
        <v>194</v>
      </c>
      <c r="F68" s="2">
        <v>389</v>
      </c>
    </row>
    <row r="69" spans="1:6" x14ac:dyDescent="0.15">
      <c r="A69" s="9"/>
      <c r="B69" s="9"/>
      <c r="C69" s="2">
        <v>67</v>
      </c>
      <c r="D69" s="2">
        <v>210</v>
      </c>
      <c r="E69" s="2">
        <v>222</v>
      </c>
      <c r="F69" s="2">
        <v>432</v>
      </c>
    </row>
    <row r="70" spans="1:6" x14ac:dyDescent="0.15">
      <c r="A70" s="9"/>
      <c r="B70" s="9"/>
      <c r="C70" s="2">
        <v>68</v>
      </c>
      <c r="D70" s="2">
        <v>197</v>
      </c>
      <c r="E70" s="2">
        <v>229</v>
      </c>
      <c r="F70" s="2">
        <v>426</v>
      </c>
    </row>
    <row r="71" spans="1:6" x14ac:dyDescent="0.15">
      <c r="A71" s="9"/>
      <c r="B71" s="9"/>
      <c r="C71" s="2">
        <v>69</v>
      </c>
      <c r="D71" s="2">
        <v>162</v>
      </c>
      <c r="E71" s="2">
        <v>233</v>
      </c>
      <c r="F71" s="2">
        <v>395</v>
      </c>
    </row>
    <row r="72" spans="1:6" x14ac:dyDescent="0.15">
      <c r="A72" s="9"/>
      <c r="B72" s="9"/>
      <c r="C72" s="2">
        <v>70</v>
      </c>
      <c r="D72" s="2">
        <v>216</v>
      </c>
      <c r="E72" s="2">
        <v>226</v>
      </c>
      <c r="F72" s="2">
        <v>442</v>
      </c>
    </row>
    <row r="73" spans="1:6" x14ac:dyDescent="0.15">
      <c r="A73" s="9"/>
      <c r="B73" s="9"/>
      <c r="C73" s="2">
        <v>71</v>
      </c>
      <c r="D73" s="2">
        <v>212</v>
      </c>
      <c r="E73" s="2">
        <v>231</v>
      </c>
      <c r="F73" s="2">
        <v>443</v>
      </c>
    </row>
    <row r="74" spans="1:6" x14ac:dyDescent="0.15">
      <c r="A74" s="9"/>
      <c r="B74" s="9"/>
      <c r="C74" s="2">
        <v>72</v>
      </c>
      <c r="D74" s="2">
        <v>240</v>
      </c>
      <c r="E74" s="2">
        <v>221</v>
      </c>
      <c r="F74" s="2">
        <v>461</v>
      </c>
    </row>
    <row r="75" spans="1:6" x14ac:dyDescent="0.15">
      <c r="A75" s="9"/>
      <c r="B75" s="9"/>
      <c r="C75" s="2">
        <v>73</v>
      </c>
      <c r="D75" s="2">
        <v>249</v>
      </c>
      <c r="E75" s="2">
        <v>246</v>
      </c>
      <c r="F75" s="2">
        <v>495</v>
      </c>
    </row>
    <row r="76" spans="1:6" x14ac:dyDescent="0.15">
      <c r="A76" s="9"/>
      <c r="B76" s="9"/>
      <c r="C76" s="2">
        <v>74</v>
      </c>
      <c r="D76" s="2">
        <v>229</v>
      </c>
      <c r="E76" s="2">
        <v>249</v>
      </c>
      <c r="F76" s="2">
        <v>478</v>
      </c>
    </row>
    <row r="77" spans="1:6" x14ac:dyDescent="0.15">
      <c r="A77" s="9"/>
      <c r="B77" s="9"/>
      <c r="C77" s="2">
        <v>75</v>
      </c>
      <c r="D77" s="2">
        <v>210</v>
      </c>
      <c r="E77" s="2">
        <v>256</v>
      </c>
      <c r="F77" s="2">
        <v>466</v>
      </c>
    </row>
    <row r="78" spans="1:6" x14ac:dyDescent="0.15">
      <c r="A78" s="9"/>
      <c r="B78" s="9"/>
      <c r="C78" s="2">
        <v>76</v>
      </c>
      <c r="D78" s="2">
        <v>218</v>
      </c>
      <c r="E78" s="2">
        <v>246</v>
      </c>
      <c r="F78" s="2">
        <v>464</v>
      </c>
    </row>
    <row r="79" spans="1:6" x14ac:dyDescent="0.15">
      <c r="A79" s="9"/>
      <c r="B79" s="9"/>
      <c r="C79" s="2">
        <v>77</v>
      </c>
      <c r="D79" s="2">
        <v>252</v>
      </c>
      <c r="E79" s="2">
        <v>283</v>
      </c>
      <c r="F79" s="2">
        <v>535</v>
      </c>
    </row>
    <row r="80" spans="1:6" x14ac:dyDescent="0.15">
      <c r="A80" s="9"/>
      <c r="B80" s="9"/>
      <c r="C80" s="2">
        <v>78</v>
      </c>
      <c r="D80" s="2">
        <v>215</v>
      </c>
      <c r="E80" s="2">
        <v>278</v>
      </c>
      <c r="F80" s="2">
        <v>493</v>
      </c>
    </row>
    <row r="81" spans="1:6" x14ac:dyDescent="0.15">
      <c r="A81" s="9"/>
      <c r="B81" s="9"/>
      <c r="C81" s="2">
        <v>79</v>
      </c>
      <c r="D81" s="2">
        <v>214</v>
      </c>
      <c r="E81" s="2">
        <v>251</v>
      </c>
      <c r="F81" s="2">
        <v>465</v>
      </c>
    </row>
    <row r="82" spans="1:6" x14ac:dyDescent="0.15">
      <c r="A82" s="9"/>
      <c r="B82" s="9"/>
      <c r="C82" s="2">
        <v>80</v>
      </c>
      <c r="D82" s="2">
        <v>137</v>
      </c>
      <c r="E82" s="2">
        <v>126</v>
      </c>
      <c r="F82" s="2">
        <v>263</v>
      </c>
    </row>
    <row r="83" spans="1:6" x14ac:dyDescent="0.15">
      <c r="A83" s="9"/>
      <c r="B83" s="9"/>
      <c r="C83" s="2">
        <v>81</v>
      </c>
      <c r="D83" s="2">
        <v>125</v>
      </c>
      <c r="E83" s="2">
        <v>168</v>
      </c>
      <c r="F83" s="2">
        <v>293</v>
      </c>
    </row>
    <row r="84" spans="1:6" x14ac:dyDescent="0.15">
      <c r="A84" s="9"/>
      <c r="B84" s="9"/>
      <c r="C84" s="2">
        <v>82</v>
      </c>
      <c r="D84" s="2">
        <v>166</v>
      </c>
      <c r="E84" s="2">
        <v>204</v>
      </c>
      <c r="F84" s="2">
        <v>370</v>
      </c>
    </row>
    <row r="85" spans="1:6" x14ac:dyDescent="0.15">
      <c r="A85" s="9"/>
      <c r="B85" s="9"/>
      <c r="C85" s="2">
        <v>83</v>
      </c>
      <c r="D85" s="2">
        <v>135</v>
      </c>
      <c r="E85" s="2">
        <v>150</v>
      </c>
      <c r="F85" s="2">
        <v>285</v>
      </c>
    </row>
    <row r="86" spans="1:6" x14ac:dyDescent="0.15">
      <c r="A86" s="9"/>
      <c r="B86" s="9"/>
      <c r="C86" s="2">
        <v>84</v>
      </c>
      <c r="D86" s="2">
        <v>147</v>
      </c>
      <c r="E86" s="2">
        <v>174</v>
      </c>
      <c r="F86" s="2">
        <v>321</v>
      </c>
    </row>
    <row r="87" spans="1:6" x14ac:dyDescent="0.15">
      <c r="A87" s="9"/>
      <c r="B87" s="9"/>
      <c r="C87" s="2">
        <v>85</v>
      </c>
      <c r="D87" s="2">
        <v>115</v>
      </c>
      <c r="E87" s="2">
        <v>137</v>
      </c>
      <c r="F87" s="2">
        <v>252</v>
      </c>
    </row>
    <row r="88" spans="1:6" x14ac:dyDescent="0.15">
      <c r="A88" s="9"/>
      <c r="B88" s="9"/>
      <c r="C88" s="2">
        <v>86</v>
      </c>
      <c r="D88" s="2">
        <v>94</v>
      </c>
      <c r="E88" s="2">
        <v>136</v>
      </c>
      <c r="F88" s="2">
        <v>230</v>
      </c>
    </row>
    <row r="89" spans="1:6" x14ac:dyDescent="0.15">
      <c r="A89" s="9"/>
      <c r="B89" s="9"/>
      <c r="C89" s="2">
        <v>87</v>
      </c>
      <c r="D89" s="2">
        <v>61</v>
      </c>
      <c r="E89" s="2">
        <v>94</v>
      </c>
      <c r="F89" s="2">
        <v>155</v>
      </c>
    </row>
    <row r="90" spans="1:6" x14ac:dyDescent="0.15">
      <c r="A90" s="9"/>
      <c r="B90" s="9"/>
      <c r="C90" s="2">
        <v>88</v>
      </c>
      <c r="D90" s="2">
        <v>66</v>
      </c>
      <c r="E90" s="2">
        <v>79</v>
      </c>
      <c r="F90" s="2">
        <v>145</v>
      </c>
    </row>
    <row r="91" spans="1:6" x14ac:dyDescent="0.15">
      <c r="A91" s="9"/>
      <c r="B91" s="9"/>
      <c r="C91" s="2">
        <v>89</v>
      </c>
      <c r="D91" s="2">
        <v>68</v>
      </c>
      <c r="E91" s="2">
        <v>86</v>
      </c>
      <c r="F91" s="2">
        <v>154</v>
      </c>
    </row>
    <row r="92" spans="1:6" x14ac:dyDescent="0.15">
      <c r="A92" s="9"/>
      <c r="B92" s="9"/>
      <c r="C92" s="2">
        <v>90</v>
      </c>
      <c r="D92" s="2">
        <v>53</v>
      </c>
      <c r="E92" s="2">
        <v>77</v>
      </c>
      <c r="F92" s="2">
        <v>130</v>
      </c>
    </row>
    <row r="93" spans="1:6" x14ac:dyDescent="0.15">
      <c r="A93" s="9"/>
      <c r="B93" s="9"/>
      <c r="C93" s="2">
        <v>91</v>
      </c>
      <c r="D93" s="2">
        <v>35</v>
      </c>
      <c r="E93" s="2">
        <v>73</v>
      </c>
      <c r="F93" s="2">
        <v>108</v>
      </c>
    </row>
    <row r="94" spans="1:6" x14ac:dyDescent="0.15">
      <c r="A94" s="9"/>
      <c r="B94" s="9"/>
      <c r="C94" s="2">
        <v>92</v>
      </c>
      <c r="D94" s="2">
        <v>24</v>
      </c>
      <c r="E94" s="2">
        <v>55</v>
      </c>
      <c r="F94" s="2">
        <v>79</v>
      </c>
    </row>
    <row r="95" spans="1:6" x14ac:dyDescent="0.15">
      <c r="A95" s="9"/>
      <c r="B95" s="9"/>
      <c r="C95" s="2">
        <v>93</v>
      </c>
      <c r="D95" s="2">
        <v>24</v>
      </c>
      <c r="E95" s="2">
        <v>49</v>
      </c>
      <c r="F95" s="2">
        <v>73</v>
      </c>
    </row>
    <row r="96" spans="1:6" x14ac:dyDescent="0.15">
      <c r="A96" s="9"/>
      <c r="B96" s="9"/>
      <c r="C96" s="2">
        <v>94</v>
      </c>
      <c r="D96" s="2">
        <v>12</v>
      </c>
      <c r="E96" s="2">
        <v>64</v>
      </c>
      <c r="F96" s="2">
        <v>76</v>
      </c>
    </row>
    <row r="97" spans="1:6" x14ac:dyDescent="0.15">
      <c r="A97" s="9"/>
      <c r="B97" s="9"/>
      <c r="C97" s="2">
        <v>95</v>
      </c>
      <c r="D97" s="2">
        <v>13</v>
      </c>
      <c r="E97" s="2">
        <v>38</v>
      </c>
      <c r="F97" s="2">
        <v>51</v>
      </c>
    </row>
    <row r="98" spans="1:6" x14ac:dyDescent="0.15">
      <c r="A98" s="9"/>
      <c r="B98" s="9"/>
      <c r="C98" s="2">
        <v>96</v>
      </c>
      <c r="D98" s="2">
        <v>4</v>
      </c>
      <c r="E98" s="2">
        <v>33</v>
      </c>
      <c r="F98" s="2">
        <v>37</v>
      </c>
    </row>
    <row r="99" spans="1:6" x14ac:dyDescent="0.15">
      <c r="A99" s="9"/>
      <c r="B99" s="9"/>
      <c r="C99" s="2">
        <v>97</v>
      </c>
      <c r="D99" s="2">
        <v>9</v>
      </c>
      <c r="E99" s="2">
        <v>47</v>
      </c>
      <c r="F99" s="2">
        <v>56</v>
      </c>
    </row>
    <row r="100" spans="1:6" x14ac:dyDescent="0.15">
      <c r="A100" s="9"/>
      <c r="B100" s="9"/>
      <c r="C100" s="2">
        <v>98</v>
      </c>
      <c r="D100" s="2">
        <v>6</v>
      </c>
      <c r="E100" s="2">
        <v>16</v>
      </c>
      <c r="F100" s="2">
        <v>22</v>
      </c>
    </row>
    <row r="101" spans="1:6" x14ac:dyDescent="0.15">
      <c r="A101" s="9"/>
      <c r="B101" s="9"/>
      <c r="C101" s="2">
        <v>99</v>
      </c>
      <c r="D101" s="2">
        <v>4</v>
      </c>
      <c r="E101" s="2">
        <v>13</v>
      </c>
      <c r="F101" s="2">
        <v>17</v>
      </c>
    </row>
    <row r="102" spans="1:6" x14ac:dyDescent="0.15">
      <c r="A102" s="9"/>
      <c r="B102" s="9"/>
      <c r="C102" s="2">
        <v>100</v>
      </c>
      <c r="E102" s="2">
        <v>11</v>
      </c>
      <c r="F102" s="2">
        <v>11</v>
      </c>
    </row>
    <row r="103" spans="1:6" x14ac:dyDescent="0.15">
      <c r="A103" s="9"/>
      <c r="B103" s="9"/>
      <c r="C103" s="2">
        <v>101</v>
      </c>
      <c r="E103" s="2">
        <v>4</v>
      </c>
      <c r="F103" s="2">
        <v>4</v>
      </c>
    </row>
    <row r="104" spans="1:6" x14ac:dyDescent="0.15">
      <c r="A104" s="9"/>
      <c r="B104" s="9"/>
      <c r="C104" s="2">
        <v>102</v>
      </c>
      <c r="D104" s="2">
        <v>2</v>
      </c>
      <c r="E104" s="2">
        <v>2</v>
      </c>
      <c r="F104" s="2">
        <v>4</v>
      </c>
    </row>
    <row r="105" spans="1:6" x14ac:dyDescent="0.15">
      <c r="A105" s="9"/>
      <c r="B105" s="9"/>
      <c r="C105" s="2">
        <v>103</v>
      </c>
      <c r="E105" s="2">
        <v>3</v>
      </c>
      <c r="F105" s="2">
        <v>3</v>
      </c>
    </row>
    <row r="106" spans="1:6" x14ac:dyDescent="0.15">
      <c r="A106" s="9"/>
      <c r="B106" s="9"/>
      <c r="C106" s="2">
        <v>104</v>
      </c>
      <c r="E106" s="2">
        <v>2</v>
      </c>
      <c r="F106" s="2">
        <v>2</v>
      </c>
    </row>
    <row r="107" spans="1:6" x14ac:dyDescent="0.15">
      <c r="A107" s="9"/>
      <c r="B107" s="9"/>
      <c r="C107" s="2">
        <v>105</v>
      </c>
    </row>
    <row r="108" spans="1:6" x14ac:dyDescent="0.15">
      <c r="A108" s="9"/>
      <c r="B108" s="9"/>
      <c r="C108" s="2">
        <v>106</v>
      </c>
      <c r="E108" s="2">
        <v>1</v>
      </c>
      <c r="F108" s="2">
        <v>1</v>
      </c>
    </row>
    <row r="109" spans="1:6" x14ac:dyDescent="0.15">
      <c r="A109" s="9"/>
      <c r="B109" s="9"/>
      <c r="C109" s="2">
        <v>107</v>
      </c>
    </row>
    <row r="110" spans="1:6" x14ac:dyDescent="0.15">
      <c r="A110" s="9"/>
      <c r="B110" s="9"/>
      <c r="C110" s="2">
        <v>108</v>
      </c>
    </row>
    <row r="111" spans="1:6" x14ac:dyDescent="0.15">
      <c r="A111" s="9"/>
      <c r="B111" s="9"/>
      <c r="C111" s="2">
        <v>109</v>
      </c>
    </row>
    <row r="112" spans="1:6" x14ac:dyDescent="0.15">
      <c r="A112" s="9"/>
      <c r="B112" s="9"/>
      <c r="C112" s="2">
        <v>110</v>
      </c>
    </row>
    <row r="113" spans="1:3" x14ac:dyDescent="0.15">
      <c r="A113" s="9"/>
      <c r="B113" s="9"/>
      <c r="C113" s="2">
        <v>111</v>
      </c>
    </row>
    <row r="114" spans="1:3" x14ac:dyDescent="0.15">
      <c r="A114" s="9"/>
      <c r="B114" s="9"/>
      <c r="C114" s="2">
        <v>112</v>
      </c>
    </row>
    <row r="115" spans="1:3" x14ac:dyDescent="0.15">
      <c r="A115" s="9"/>
      <c r="B115" s="9"/>
      <c r="C115" s="2">
        <v>113</v>
      </c>
    </row>
    <row r="116" spans="1:3" x14ac:dyDescent="0.15">
      <c r="A116" s="9"/>
      <c r="B116" s="9"/>
      <c r="C116" s="2">
        <v>114</v>
      </c>
    </row>
    <row r="117" spans="1:3" x14ac:dyDescent="0.15">
      <c r="A117" s="9"/>
      <c r="B117" s="9"/>
      <c r="C117" s="2">
        <v>115</v>
      </c>
    </row>
    <row r="118" spans="1:3" x14ac:dyDescent="0.15">
      <c r="A118" s="9"/>
      <c r="B118" s="9"/>
      <c r="C118" s="2">
        <v>116</v>
      </c>
    </row>
    <row r="119" spans="1:3" x14ac:dyDescent="0.15">
      <c r="A119" s="9"/>
      <c r="B119" s="9"/>
      <c r="C119" s="2">
        <v>117</v>
      </c>
    </row>
    <row r="120" spans="1:3" x14ac:dyDescent="0.15">
      <c r="A120" s="9"/>
      <c r="B120" s="9"/>
      <c r="C120" s="2">
        <v>118</v>
      </c>
    </row>
    <row r="121" spans="1:3" x14ac:dyDescent="0.15">
      <c r="A121" s="9"/>
      <c r="B121" s="9"/>
    </row>
    <row r="122" spans="1:3" x14ac:dyDescent="0.15">
      <c r="A122" s="9"/>
      <c r="B122" s="9"/>
    </row>
    <row r="123" spans="1:3" x14ac:dyDescent="0.15">
      <c r="A123" s="9"/>
      <c r="B123" s="9"/>
    </row>
    <row r="124" spans="1:3" x14ac:dyDescent="0.15">
      <c r="A124" s="9"/>
      <c r="B124" s="9"/>
    </row>
    <row r="125" spans="1:3" x14ac:dyDescent="0.15">
      <c r="A125" s="9"/>
      <c r="B125" s="9"/>
    </row>
    <row r="126" spans="1:3" x14ac:dyDescent="0.15">
      <c r="A126" s="9"/>
      <c r="B126" s="9"/>
    </row>
    <row r="127" spans="1:3" x14ac:dyDescent="0.15">
      <c r="A127" s="9"/>
      <c r="B127" s="9"/>
    </row>
    <row r="128" spans="1:3" x14ac:dyDescent="0.15">
      <c r="A128" s="9"/>
      <c r="B128" s="9"/>
    </row>
    <row r="129" spans="1:2" x14ac:dyDescent="0.15">
      <c r="A129" s="9"/>
      <c r="B129" s="9"/>
    </row>
    <row r="130" spans="1:2" x14ac:dyDescent="0.15">
      <c r="A130" s="9"/>
      <c r="B130" s="9"/>
    </row>
    <row r="131" spans="1:2" x14ac:dyDescent="0.15">
      <c r="A131" s="9"/>
      <c r="B131" s="9"/>
    </row>
    <row r="132" spans="1:2" x14ac:dyDescent="0.15">
      <c r="A132" s="9"/>
      <c r="B132" s="9"/>
    </row>
    <row r="133" spans="1:2" x14ac:dyDescent="0.15">
      <c r="A133" s="9"/>
      <c r="B133" s="9"/>
    </row>
    <row r="134" spans="1:2" x14ac:dyDescent="0.15">
      <c r="A134" s="9"/>
      <c r="B134" s="9"/>
    </row>
    <row r="135" spans="1:2" x14ac:dyDescent="0.15">
      <c r="A135" s="9"/>
      <c r="B135" s="9"/>
    </row>
    <row r="136" spans="1:2" x14ac:dyDescent="0.15">
      <c r="A136" s="9"/>
      <c r="B136" s="9"/>
    </row>
    <row r="137" spans="1:2" x14ac:dyDescent="0.15">
      <c r="A137" s="9"/>
      <c r="B137" s="9"/>
    </row>
    <row r="138" spans="1:2" x14ac:dyDescent="0.15">
      <c r="A138" s="9"/>
      <c r="B138" s="9"/>
    </row>
    <row r="139" spans="1:2" x14ac:dyDescent="0.15">
      <c r="A139" s="9"/>
      <c r="B139" s="9"/>
    </row>
    <row r="140" spans="1:2" x14ac:dyDescent="0.15">
      <c r="A140" s="9"/>
      <c r="B140" s="9"/>
    </row>
    <row r="141" spans="1:2" x14ac:dyDescent="0.15">
      <c r="A141" s="9"/>
      <c r="B141" s="9"/>
    </row>
    <row r="142" spans="1:2" x14ac:dyDescent="0.15">
      <c r="A142" s="9"/>
      <c r="B142" s="9"/>
    </row>
    <row r="143" spans="1:2" x14ac:dyDescent="0.15">
      <c r="A143" s="9"/>
      <c r="B143" s="9"/>
    </row>
    <row r="144" spans="1:2" x14ac:dyDescent="0.15">
      <c r="A144" s="9"/>
      <c r="B144" s="9"/>
    </row>
    <row r="145" spans="1:2" x14ac:dyDescent="0.15">
      <c r="A145" s="9"/>
      <c r="B145" s="9"/>
    </row>
    <row r="146" spans="1:2" x14ac:dyDescent="0.15">
      <c r="A146" s="9"/>
      <c r="B146" s="9"/>
    </row>
    <row r="147" spans="1:2" x14ac:dyDescent="0.15">
      <c r="A147" s="9"/>
      <c r="B147" s="9"/>
    </row>
    <row r="148" spans="1:2" x14ac:dyDescent="0.15">
      <c r="A148" s="9"/>
      <c r="B148" s="9"/>
    </row>
    <row r="149" spans="1:2" x14ac:dyDescent="0.15">
      <c r="A149" s="9"/>
      <c r="B149" s="9"/>
    </row>
    <row r="150" spans="1:2" x14ac:dyDescent="0.15">
      <c r="A150" s="9"/>
      <c r="B150" s="9"/>
    </row>
    <row r="151" spans="1:2" x14ac:dyDescent="0.15">
      <c r="A151" s="9"/>
      <c r="B151" s="9"/>
    </row>
    <row r="152" spans="1:2" x14ac:dyDescent="0.15">
      <c r="A152" s="9"/>
      <c r="B152" s="9"/>
    </row>
    <row r="153" spans="1:2" x14ac:dyDescent="0.15">
      <c r="A153" s="9"/>
      <c r="B153" s="9"/>
    </row>
    <row r="154" spans="1:2" x14ac:dyDescent="0.15">
      <c r="A154" s="9"/>
      <c r="B154" s="9"/>
    </row>
    <row r="155" spans="1:2" x14ac:dyDescent="0.15">
      <c r="A155" s="9"/>
      <c r="B155" s="9"/>
    </row>
    <row r="156" spans="1:2" x14ac:dyDescent="0.15">
      <c r="A156" s="9"/>
      <c r="B156" s="9"/>
    </row>
    <row r="157" spans="1:2" x14ac:dyDescent="0.15">
      <c r="A157" s="9"/>
      <c r="B157" s="9"/>
    </row>
    <row r="158" spans="1:2" x14ac:dyDescent="0.15">
      <c r="A158" s="9"/>
      <c r="B158" s="9"/>
    </row>
    <row r="159" spans="1:2" x14ac:dyDescent="0.15">
      <c r="A159" s="9"/>
      <c r="B159" s="9"/>
    </row>
    <row r="160" spans="1:2" x14ac:dyDescent="0.15">
      <c r="A160" s="9"/>
      <c r="B160" s="9"/>
    </row>
    <row r="161" spans="1:2" x14ac:dyDescent="0.15">
      <c r="A161" s="9"/>
      <c r="B161" s="9"/>
    </row>
    <row r="162" spans="1:2" x14ac:dyDescent="0.15">
      <c r="A162" s="9"/>
      <c r="B162" s="9"/>
    </row>
    <row r="163" spans="1:2" x14ac:dyDescent="0.15">
      <c r="A163" s="9"/>
      <c r="B163" s="9"/>
    </row>
    <row r="164" spans="1:2" x14ac:dyDescent="0.15">
      <c r="A164" s="9"/>
      <c r="B164" s="9"/>
    </row>
    <row r="165" spans="1:2" x14ac:dyDescent="0.15">
      <c r="A165" s="9"/>
      <c r="B165" s="9"/>
    </row>
    <row r="166" spans="1:2" x14ac:dyDescent="0.15">
      <c r="A166" s="9"/>
      <c r="B166" s="9"/>
    </row>
    <row r="167" spans="1:2" x14ac:dyDescent="0.15">
      <c r="A167" s="9"/>
      <c r="B167" s="9"/>
    </row>
    <row r="168" spans="1:2" x14ac:dyDescent="0.15">
      <c r="A168" s="9"/>
      <c r="B168" s="9"/>
    </row>
    <row r="169" spans="1:2" x14ac:dyDescent="0.15">
      <c r="A169" s="9"/>
      <c r="B169" s="9"/>
    </row>
    <row r="170" spans="1:2" x14ac:dyDescent="0.15">
      <c r="A170" s="9"/>
      <c r="B170" s="9"/>
    </row>
    <row r="171" spans="1:2" x14ac:dyDescent="0.15">
      <c r="A171" s="9"/>
      <c r="B171" s="9"/>
    </row>
    <row r="172" spans="1:2" x14ac:dyDescent="0.15">
      <c r="A172" s="9"/>
      <c r="B172" s="9"/>
    </row>
    <row r="173" spans="1:2" x14ac:dyDescent="0.15">
      <c r="A173" s="9"/>
      <c r="B173" s="9"/>
    </row>
    <row r="174" spans="1:2" x14ac:dyDescent="0.15">
      <c r="A174" s="9"/>
      <c r="B174" s="9"/>
    </row>
    <row r="175" spans="1:2" x14ac:dyDescent="0.15">
      <c r="A175" s="9"/>
      <c r="B175" s="9"/>
    </row>
    <row r="176" spans="1:2" x14ac:dyDescent="0.15">
      <c r="A176" s="9"/>
      <c r="B176" s="9"/>
    </row>
    <row r="177" spans="1:2" x14ac:dyDescent="0.15">
      <c r="A177" s="9"/>
      <c r="B177" s="9"/>
    </row>
    <row r="178" spans="1:2" x14ac:dyDescent="0.15">
      <c r="A178" s="9"/>
      <c r="B178" s="9"/>
    </row>
    <row r="179" spans="1:2" x14ac:dyDescent="0.15">
      <c r="A179" s="9"/>
      <c r="B179" s="9"/>
    </row>
    <row r="180" spans="1:2" x14ac:dyDescent="0.15">
      <c r="A180" s="9"/>
      <c r="B180" s="9"/>
    </row>
    <row r="181" spans="1:2" x14ac:dyDescent="0.15">
      <c r="A181" s="9"/>
      <c r="B181" s="9"/>
    </row>
    <row r="182" spans="1:2" x14ac:dyDescent="0.15">
      <c r="A182" s="9"/>
      <c r="B182" s="9"/>
    </row>
    <row r="183" spans="1:2" x14ac:dyDescent="0.15">
      <c r="A183" s="9"/>
      <c r="B183" s="9"/>
    </row>
    <row r="184" spans="1:2" x14ac:dyDescent="0.15">
      <c r="A184" s="9"/>
      <c r="B184" s="9"/>
    </row>
    <row r="185" spans="1:2" x14ac:dyDescent="0.15">
      <c r="A185" s="9"/>
      <c r="B185" s="9"/>
    </row>
    <row r="186" spans="1:2" x14ac:dyDescent="0.15">
      <c r="A186" s="9"/>
      <c r="B186" s="9"/>
    </row>
    <row r="187" spans="1:2" x14ac:dyDescent="0.15">
      <c r="A187" s="9"/>
      <c r="B187" s="9"/>
    </row>
    <row r="188" spans="1:2" x14ac:dyDescent="0.15">
      <c r="A188" s="9"/>
      <c r="B188" s="9"/>
    </row>
    <row r="189" spans="1:2" x14ac:dyDescent="0.15">
      <c r="A189" s="9"/>
      <c r="B189" s="9"/>
    </row>
    <row r="190" spans="1:2" x14ac:dyDescent="0.15">
      <c r="A190" s="9"/>
      <c r="B190" s="9"/>
    </row>
    <row r="191" spans="1:2" x14ac:dyDescent="0.15">
      <c r="A191" s="9"/>
      <c r="B191" s="9"/>
    </row>
    <row r="192" spans="1:2" x14ac:dyDescent="0.15">
      <c r="A192" s="9"/>
      <c r="B192" s="9"/>
    </row>
    <row r="193" spans="1:2" x14ac:dyDescent="0.15">
      <c r="A193" s="9"/>
      <c r="B193" s="9"/>
    </row>
    <row r="194" spans="1:2" x14ac:dyDescent="0.15">
      <c r="A194" s="9"/>
      <c r="B194" s="9"/>
    </row>
    <row r="195" spans="1:2" x14ac:dyDescent="0.15">
      <c r="A195" s="9"/>
      <c r="B195" s="9"/>
    </row>
    <row r="196" spans="1:2" x14ac:dyDescent="0.15">
      <c r="A196" s="9"/>
      <c r="B196" s="9"/>
    </row>
    <row r="197" spans="1:2" x14ac:dyDescent="0.15">
      <c r="A197" s="9"/>
      <c r="B197" s="9"/>
    </row>
    <row r="198" spans="1:2" x14ac:dyDescent="0.15">
      <c r="A198" s="9"/>
      <c r="B198" s="9"/>
    </row>
    <row r="199" spans="1:2" x14ac:dyDescent="0.15">
      <c r="A199" s="9"/>
      <c r="B199" s="9"/>
    </row>
    <row r="200" spans="1:2" x14ac:dyDescent="0.15">
      <c r="A200" s="9"/>
      <c r="B200" s="9"/>
    </row>
    <row r="201" spans="1:2" x14ac:dyDescent="0.15">
      <c r="A201" s="9"/>
      <c r="B201" s="9"/>
    </row>
    <row r="202" spans="1:2" x14ac:dyDescent="0.15">
      <c r="A202" s="9"/>
      <c r="B202" s="9"/>
    </row>
    <row r="203" spans="1:2" x14ac:dyDescent="0.15">
      <c r="A203" s="9"/>
      <c r="B203" s="9"/>
    </row>
    <row r="204" spans="1:2" x14ac:dyDescent="0.15">
      <c r="A204" s="9"/>
      <c r="B204" s="9"/>
    </row>
    <row r="205" spans="1:2" x14ac:dyDescent="0.15">
      <c r="A205" s="9"/>
      <c r="B205" s="9"/>
    </row>
    <row r="206" spans="1:2" x14ac:dyDescent="0.15">
      <c r="A206" s="9"/>
      <c r="B206" s="9"/>
    </row>
  </sheetData>
  <phoneticPr fontId="3"/>
  <pageMargins left="0.70866141732283472" right="0.70866141732283472" top="0.47244094488188981" bottom="0.47244094488188981" header="0.31496062992125984" footer="0.31496062992125984"/>
  <pageSetup paperSize="9" scale="86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589B-580A-4200-8BCE-A571D70BA20F}">
  <sheetPr>
    <pageSetUpPr fitToPage="1"/>
  </sheetPr>
  <dimension ref="A1:AE206"/>
  <sheetViews>
    <sheetView tabSelected="1" topLeftCell="H1" zoomScale="85" zoomScaleNormal="85" zoomScaleSheetLayoutView="85" workbookViewId="0">
      <selection activeCell="H1" sqref="H1"/>
    </sheetView>
  </sheetViews>
  <sheetFormatPr defaultColWidth="11.375" defaultRowHeight="13.5" x14ac:dyDescent="0.15"/>
  <cols>
    <col min="1" max="2" width="2.5" hidden="1" customWidth="1"/>
    <col min="3" max="6" width="11.375" style="2" hidden="1" customWidth="1"/>
    <col min="7" max="7" width="3.375" style="4" hidden="1" customWidth="1"/>
    <col min="8" max="11" width="7.875" style="4" customWidth="1"/>
    <col min="12" max="12" width="5.375" style="4" customWidth="1"/>
    <col min="13" max="16" width="7.875" style="4" customWidth="1"/>
    <col min="17" max="17" width="5.375" style="4" customWidth="1"/>
    <col min="18" max="21" width="7.875" style="4" customWidth="1"/>
    <col min="22" max="22" width="5.375" style="4" customWidth="1"/>
    <col min="23" max="26" width="7.875" style="4" customWidth="1"/>
    <col min="27" max="29" width="11.375" style="4" customWidth="1"/>
    <col min="30" max="30" width="10.625" style="4" customWidth="1"/>
    <col min="31" max="31" width="11.375" style="4" customWidth="1"/>
    <col min="32" max="16384" width="11.375" style="4"/>
  </cols>
  <sheetData>
    <row r="1" spans="1:31" s="3" customFormat="1" ht="15" customHeight="1" x14ac:dyDescent="0.15">
      <c r="A1" s="1"/>
      <c r="B1" s="1"/>
      <c r="C1" s="2" t="s">
        <v>0</v>
      </c>
      <c r="D1" s="2" t="s">
        <v>1</v>
      </c>
      <c r="E1" s="2" t="s">
        <v>2</v>
      </c>
      <c r="F1" s="2" t="s">
        <v>12</v>
      </c>
      <c r="H1" s="25" t="s">
        <v>16</v>
      </c>
      <c r="V1" s="3" t="s">
        <v>4</v>
      </c>
      <c r="AB1" s="4"/>
      <c r="AC1" s="4"/>
    </row>
    <row r="2" spans="1:31" s="3" customFormat="1" x14ac:dyDescent="0.15">
      <c r="A2" s="1"/>
      <c r="B2" s="1"/>
      <c r="C2" s="2">
        <v>0</v>
      </c>
      <c r="D2" s="2">
        <v>33</v>
      </c>
      <c r="E2" s="2">
        <v>32</v>
      </c>
      <c r="F2" s="2">
        <v>65</v>
      </c>
      <c r="H2" s="5"/>
      <c r="I2" s="5"/>
      <c r="J2" s="5"/>
      <c r="K2" s="5"/>
      <c r="M2" s="5"/>
      <c r="N2" s="5"/>
      <c r="O2" s="5"/>
      <c r="P2" s="5"/>
      <c r="R2" s="5"/>
      <c r="S2" s="5"/>
      <c r="T2" s="5"/>
      <c r="U2" s="5"/>
      <c r="W2" s="5"/>
      <c r="X2" s="5"/>
      <c r="Y2" s="5"/>
      <c r="Z2" s="5"/>
      <c r="AB2" s="4"/>
      <c r="AC2" s="4"/>
    </row>
    <row r="3" spans="1:31" s="3" customFormat="1" ht="12.75" customHeight="1" x14ac:dyDescent="0.15">
      <c r="A3" s="1"/>
      <c r="B3" s="1"/>
      <c r="C3" s="2">
        <v>1</v>
      </c>
      <c r="D3" s="2">
        <v>38</v>
      </c>
      <c r="E3" s="2">
        <v>41</v>
      </c>
      <c r="F3" s="2">
        <v>79</v>
      </c>
      <c r="G3" s="6"/>
      <c r="H3" s="7" t="s">
        <v>0</v>
      </c>
      <c r="I3" s="7" t="s">
        <v>1</v>
      </c>
      <c r="J3" s="7" t="s">
        <v>2</v>
      </c>
      <c r="K3" s="7" t="s">
        <v>3</v>
      </c>
      <c r="L3" s="8"/>
      <c r="M3" s="7" t="s">
        <v>0</v>
      </c>
      <c r="N3" s="7" t="s">
        <v>1</v>
      </c>
      <c r="O3" s="7" t="s">
        <v>2</v>
      </c>
      <c r="P3" s="7" t="s">
        <v>3</v>
      </c>
      <c r="Q3" s="8"/>
      <c r="R3" s="7" t="s">
        <v>0</v>
      </c>
      <c r="S3" s="7" t="s">
        <v>1</v>
      </c>
      <c r="T3" s="7" t="s">
        <v>2</v>
      </c>
      <c r="U3" s="7" t="s">
        <v>3</v>
      </c>
      <c r="V3" s="8"/>
      <c r="W3" s="7" t="s">
        <v>0</v>
      </c>
      <c r="X3" s="7" t="s">
        <v>1</v>
      </c>
      <c r="Y3" s="7" t="s">
        <v>2</v>
      </c>
      <c r="Z3" s="7" t="s">
        <v>3</v>
      </c>
      <c r="AA3" s="23"/>
      <c r="AB3" s="4"/>
      <c r="AC3" s="4"/>
    </row>
    <row r="4" spans="1:31" ht="12.75" customHeight="1" x14ac:dyDescent="0.15">
      <c r="A4" s="9"/>
      <c r="B4" s="9"/>
      <c r="C4" s="2">
        <v>2</v>
      </c>
      <c r="D4" s="2">
        <v>53</v>
      </c>
      <c r="E4" s="2">
        <v>33</v>
      </c>
      <c r="F4" s="2">
        <v>86</v>
      </c>
      <c r="H4" s="10">
        <v>0</v>
      </c>
      <c r="I4" s="10">
        <f>LOOKUP(H4,$C$2:$E$204,$D$2:$D$204)</f>
        <v>33</v>
      </c>
      <c r="J4" s="10">
        <f>LOOKUP(H4,$C$2:$E$204,$E$2:$E$204)</f>
        <v>32</v>
      </c>
      <c r="K4" s="10">
        <f>I4+J4</f>
        <v>65</v>
      </c>
      <c r="L4" s="11"/>
      <c r="M4" s="10">
        <v>5</v>
      </c>
      <c r="N4" s="10">
        <f>LOOKUP(M4,$C$4:$E$204,$D$4:$D$204)</f>
        <v>73</v>
      </c>
      <c r="O4" s="10">
        <f>LOOKUP(M4,$C$4:$E$204,$E$4:$E$204)</f>
        <v>75</v>
      </c>
      <c r="P4" s="10">
        <f>N4+O4</f>
        <v>148</v>
      </c>
      <c r="Q4" s="11"/>
      <c r="R4" s="10">
        <v>10</v>
      </c>
      <c r="S4" s="10">
        <f>LOOKUP(R4,$C$4:$E$204,$D$4:$D$204)</f>
        <v>119</v>
      </c>
      <c r="T4" s="10">
        <f>LOOKUP(R4,$C$4:$E$204,$E$4:$E$204)</f>
        <v>115</v>
      </c>
      <c r="U4" s="10">
        <f>S4+T4</f>
        <v>234</v>
      </c>
      <c r="V4" s="11"/>
      <c r="W4" s="10">
        <v>15</v>
      </c>
      <c r="X4" s="10">
        <f>LOOKUP(W4,$C$4:$E$204,$D$4:$D$204)</f>
        <v>146</v>
      </c>
      <c r="Y4" s="10">
        <f>LOOKUP(W4,$C$4:$E$204,$E$4:$E$204)</f>
        <v>157</v>
      </c>
      <c r="Z4" s="10">
        <f>X4+Y4</f>
        <v>303</v>
      </c>
    </row>
    <row r="5" spans="1:31" ht="12.75" customHeight="1" x14ac:dyDescent="0.15">
      <c r="A5" s="9"/>
      <c r="B5" s="9"/>
      <c r="C5" s="2">
        <v>3</v>
      </c>
      <c r="D5" s="2">
        <v>46</v>
      </c>
      <c r="E5" s="2">
        <v>63</v>
      </c>
      <c r="F5" s="2">
        <v>109</v>
      </c>
      <c r="H5" s="10">
        <v>1</v>
      </c>
      <c r="I5" s="10">
        <f>LOOKUP(H5,$C$2:$E$204,$D$2:$D$204)</f>
        <v>38</v>
      </c>
      <c r="J5" s="10">
        <f>LOOKUP(H5,$C$2:$E$204,$E$2:$E$204)</f>
        <v>41</v>
      </c>
      <c r="K5" s="10">
        <f>I5+J5</f>
        <v>79</v>
      </c>
      <c r="L5" s="11"/>
      <c r="M5" s="10">
        <v>6</v>
      </c>
      <c r="N5" s="10">
        <f>LOOKUP(M5,$C$4:$E$204,$D$4:$D$204)</f>
        <v>81</v>
      </c>
      <c r="O5" s="10">
        <f>LOOKUP(M5,$C$4:$E$204,$E$4:$E$204)</f>
        <v>72</v>
      </c>
      <c r="P5" s="10">
        <f>N5+O5</f>
        <v>153</v>
      </c>
      <c r="Q5" s="11"/>
      <c r="R5" s="10">
        <v>11</v>
      </c>
      <c r="S5" s="10">
        <f>LOOKUP(R5,$C$4:$E$204,$D$4:$D$204)</f>
        <v>130</v>
      </c>
      <c r="T5" s="10">
        <f>LOOKUP(R5,$C$4:$E$204,$E$4:$E$204)</f>
        <v>126</v>
      </c>
      <c r="U5" s="10">
        <f>S5+T5</f>
        <v>256</v>
      </c>
      <c r="V5" s="11"/>
      <c r="W5" s="10">
        <v>16</v>
      </c>
      <c r="X5" s="10">
        <f>LOOKUP(W5,$C$4:$E$204,$D$4:$D$204)</f>
        <v>176</v>
      </c>
      <c r="Y5" s="10">
        <f>LOOKUP(W5,$C$4:$E$204,$E$4:$E$204)</f>
        <v>153</v>
      </c>
      <c r="Z5" s="10">
        <f>X5+Y5</f>
        <v>329</v>
      </c>
      <c r="AE5" s="3"/>
    </row>
    <row r="6" spans="1:31" ht="12.75" customHeight="1" x14ac:dyDescent="0.15">
      <c r="A6" s="9"/>
      <c r="B6" s="9"/>
      <c r="C6" s="2">
        <v>4</v>
      </c>
      <c r="D6" s="2">
        <v>47</v>
      </c>
      <c r="E6" s="2">
        <v>48</v>
      </c>
      <c r="F6" s="2">
        <v>95</v>
      </c>
      <c r="H6" s="10">
        <v>2</v>
      </c>
      <c r="I6" s="10">
        <f>LOOKUP(H6,$C$2:$E$204,$D$2:$D$204)</f>
        <v>53</v>
      </c>
      <c r="J6" s="10">
        <f>LOOKUP(H6,$C$2:$E$204,$E$2:$E$204)</f>
        <v>33</v>
      </c>
      <c r="K6" s="10">
        <f>I6+J6</f>
        <v>86</v>
      </c>
      <c r="L6" s="11"/>
      <c r="M6" s="10">
        <v>7</v>
      </c>
      <c r="N6" s="10">
        <f>LOOKUP(M6,$C$4:$E$204,$D$4:$D$204)</f>
        <v>98</v>
      </c>
      <c r="O6" s="10">
        <f>LOOKUP(M6,$C$4:$E$204,$E$4:$E$204)</f>
        <v>82</v>
      </c>
      <c r="P6" s="10">
        <f>N6+O6</f>
        <v>180</v>
      </c>
      <c r="Q6" s="11"/>
      <c r="R6" s="10">
        <v>12</v>
      </c>
      <c r="S6" s="10">
        <f>LOOKUP(R6,$C$4:$E$204,$D$4:$D$204)</f>
        <v>115</v>
      </c>
      <c r="T6" s="10">
        <f>LOOKUP(R6,$C$4:$E$204,$E$4:$E$204)</f>
        <v>143</v>
      </c>
      <c r="U6" s="10">
        <f>S6+T6</f>
        <v>258</v>
      </c>
      <c r="V6" s="11"/>
      <c r="W6" s="10">
        <v>17</v>
      </c>
      <c r="X6" s="10">
        <f>LOOKUP(W6,$C$4:$E$204,$D$4:$D$204)</f>
        <v>142</v>
      </c>
      <c r="Y6" s="10">
        <f>LOOKUP(W6,$C$4:$E$204,$E$4:$E$204)</f>
        <v>156</v>
      </c>
      <c r="Z6" s="10">
        <f>X6+Y6</f>
        <v>298</v>
      </c>
    </row>
    <row r="7" spans="1:31" ht="12.75" customHeight="1" x14ac:dyDescent="0.15">
      <c r="A7" s="9"/>
      <c r="B7" s="9"/>
      <c r="C7" s="2">
        <v>5</v>
      </c>
      <c r="D7" s="2">
        <v>73</v>
      </c>
      <c r="E7" s="2">
        <v>75</v>
      </c>
      <c r="F7" s="2">
        <v>148</v>
      </c>
      <c r="H7" s="10">
        <v>3</v>
      </c>
      <c r="I7" s="10">
        <f>LOOKUP(H7,$C$2:$E$204,$D$2:$D$204)</f>
        <v>46</v>
      </c>
      <c r="J7" s="10">
        <f>LOOKUP(H7,$C$2:$E$204,$E$2:$E$204)</f>
        <v>63</v>
      </c>
      <c r="K7" s="10">
        <f>I7+J7</f>
        <v>109</v>
      </c>
      <c r="L7" s="11"/>
      <c r="M7" s="10">
        <v>8</v>
      </c>
      <c r="N7" s="10">
        <f>LOOKUP(M7,$C$4:$E$204,$D$4:$D$204)</f>
        <v>104</v>
      </c>
      <c r="O7" s="10">
        <f>LOOKUP(M7,$C$4:$E$204,$E$4:$E$204)</f>
        <v>74</v>
      </c>
      <c r="P7" s="10">
        <f>N7+O7</f>
        <v>178</v>
      </c>
      <c r="Q7" s="11"/>
      <c r="R7" s="10">
        <v>13</v>
      </c>
      <c r="S7" s="10">
        <f>LOOKUP(R7,$C$4:$E$204,$D$4:$D$204)</f>
        <v>123</v>
      </c>
      <c r="T7" s="10">
        <f>LOOKUP(R7,$C$4:$E$204,$E$4:$E$204)</f>
        <v>134</v>
      </c>
      <c r="U7" s="10">
        <f>S7+T7</f>
        <v>257</v>
      </c>
      <c r="V7" s="11"/>
      <c r="W7" s="10">
        <v>18</v>
      </c>
      <c r="X7" s="10">
        <f>LOOKUP(W7,$C$4:$E$204,$D$4:$D$204)</f>
        <v>179</v>
      </c>
      <c r="Y7" s="10">
        <f>LOOKUP(W7,$C$4:$E$204,$E$4:$E$204)</f>
        <v>166</v>
      </c>
      <c r="Z7" s="10">
        <f>X7+Y7</f>
        <v>345</v>
      </c>
    </row>
    <row r="8" spans="1:31" ht="12.75" customHeight="1" x14ac:dyDescent="0.15">
      <c r="A8" s="9"/>
      <c r="B8" s="9"/>
      <c r="C8" s="2">
        <v>6</v>
      </c>
      <c r="D8" s="2">
        <v>81</v>
      </c>
      <c r="E8" s="2">
        <v>72</v>
      </c>
      <c r="F8" s="2">
        <v>153</v>
      </c>
      <c r="H8" s="10">
        <v>4</v>
      </c>
      <c r="I8" s="10">
        <f>LOOKUP(H8,$C$2:$E$204,$D$2:$D$204)</f>
        <v>47</v>
      </c>
      <c r="J8" s="10">
        <f>LOOKUP(H8,$C$2:$E$204,$E$2:$E$204)</f>
        <v>48</v>
      </c>
      <c r="K8" s="10">
        <f>I8+J8</f>
        <v>95</v>
      </c>
      <c r="L8" s="11"/>
      <c r="M8" s="10">
        <v>9</v>
      </c>
      <c r="N8" s="10">
        <f>LOOKUP(M8,$C$4:$E$204,$D$4:$D$204)</f>
        <v>108</v>
      </c>
      <c r="O8" s="10">
        <f>LOOKUP(M8,$C$4:$E$204,$E$4:$E$204)</f>
        <v>121</v>
      </c>
      <c r="P8" s="10">
        <f>N8+O8</f>
        <v>229</v>
      </c>
      <c r="Q8" s="11"/>
      <c r="R8" s="10">
        <v>14</v>
      </c>
      <c r="S8" s="10">
        <f>LOOKUP(R8,$C$4:$E$204,$D$4:$D$204)</f>
        <v>157</v>
      </c>
      <c r="T8" s="10">
        <f>LOOKUP(R8,$C$4:$E$204,$E$4:$E$204)</f>
        <v>127</v>
      </c>
      <c r="U8" s="10">
        <f>S8+T8</f>
        <v>284</v>
      </c>
      <c r="V8" s="11"/>
      <c r="W8" s="10">
        <v>19</v>
      </c>
      <c r="X8" s="10">
        <f>LOOKUP(W8,$C$4:$E$204,$D$4:$D$204)</f>
        <v>153</v>
      </c>
      <c r="Y8" s="10">
        <f>LOOKUP(W8,$C$4:$E$204,$E$4:$E$204)</f>
        <v>171</v>
      </c>
      <c r="Z8" s="10">
        <f>X8+Y8</f>
        <v>324</v>
      </c>
    </row>
    <row r="9" spans="1:31" ht="12.75" customHeight="1" x14ac:dyDescent="0.15">
      <c r="A9" s="9"/>
      <c r="B9" s="9"/>
      <c r="C9" s="2">
        <v>7</v>
      </c>
      <c r="D9" s="2">
        <v>98</v>
      </c>
      <c r="E9" s="2">
        <v>82</v>
      </c>
      <c r="F9" s="2">
        <v>180</v>
      </c>
      <c r="H9" s="12" t="s">
        <v>5</v>
      </c>
      <c r="I9" s="10">
        <f>SUM(I4:I8)</f>
        <v>217</v>
      </c>
      <c r="J9" s="10">
        <f>SUM(J4:J8)</f>
        <v>217</v>
      </c>
      <c r="K9" s="10">
        <f>SUM(K4:K8)</f>
        <v>434</v>
      </c>
      <c r="L9" s="11"/>
      <c r="M9" s="12" t="s">
        <v>5</v>
      </c>
      <c r="N9" s="10">
        <f>SUM(N4:N8)</f>
        <v>464</v>
      </c>
      <c r="O9" s="10">
        <f>SUM(O4:O8)</f>
        <v>424</v>
      </c>
      <c r="P9" s="10">
        <f>SUM(P4:P8)</f>
        <v>888</v>
      </c>
      <c r="Q9" s="11"/>
      <c r="R9" s="12" t="s">
        <v>5</v>
      </c>
      <c r="S9" s="10">
        <f>SUM(S4:S8)</f>
        <v>644</v>
      </c>
      <c r="T9" s="10">
        <f>SUM(T4:T8)</f>
        <v>645</v>
      </c>
      <c r="U9" s="10">
        <f>SUM(U4:U8)</f>
        <v>1289</v>
      </c>
      <c r="V9" s="11"/>
      <c r="W9" s="12" t="s">
        <v>5</v>
      </c>
      <c r="X9" s="10">
        <f>SUM(X4:X8)</f>
        <v>796</v>
      </c>
      <c r="Y9" s="10">
        <f>SUM(Y4:Y8)</f>
        <v>803</v>
      </c>
      <c r="Z9" s="10">
        <f>SUM(Z4:Z8)</f>
        <v>1599</v>
      </c>
    </row>
    <row r="10" spans="1:31" ht="12.75" customHeight="1" x14ac:dyDescent="0.15">
      <c r="A10" s="9"/>
      <c r="B10" s="9"/>
      <c r="C10" s="2">
        <v>8</v>
      </c>
      <c r="D10" s="2">
        <v>104</v>
      </c>
      <c r="E10" s="2">
        <v>74</v>
      </c>
      <c r="F10" s="2">
        <v>178</v>
      </c>
      <c r="H10" s="13"/>
      <c r="I10" s="13"/>
      <c r="J10" s="13"/>
      <c r="K10" s="13"/>
      <c r="M10" s="13"/>
      <c r="N10" s="13"/>
      <c r="O10" s="13"/>
      <c r="P10" s="13"/>
      <c r="R10" s="13"/>
      <c r="S10" s="13"/>
      <c r="T10" s="13"/>
      <c r="U10" s="13"/>
      <c r="W10" s="13"/>
      <c r="X10" s="13"/>
      <c r="Y10" s="13"/>
      <c r="Z10" s="24"/>
    </row>
    <row r="11" spans="1:31" ht="12.75" customHeight="1" x14ac:dyDescent="0.15">
      <c r="A11" s="9"/>
      <c r="B11" s="9"/>
      <c r="C11" s="2">
        <v>9</v>
      </c>
      <c r="D11" s="2">
        <v>108</v>
      </c>
      <c r="E11" s="2">
        <v>121</v>
      </c>
      <c r="F11" s="2">
        <v>229</v>
      </c>
      <c r="H11" s="12" t="s">
        <v>6</v>
      </c>
      <c r="I11" s="12" t="s">
        <v>7</v>
      </c>
      <c r="J11" s="12" t="s">
        <v>8</v>
      </c>
      <c r="K11" s="12" t="s">
        <v>5</v>
      </c>
      <c r="L11" s="11"/>
      <c r="M11" s="12" t="s">
        <v>6</v>
      </c>
      <c r="N11" s="12" t="s">
        <v>7</v>
      </c>
      <c r="O11" s="12" t="s">
        <v>8</v>
      </c>
      <c r="P11" s="12" t="s">
        <v>5</v>
      </c>
      <c r="Q11" s="11"/>
      <c r="R11" s="12" t="s">
        <v>6</v>
      </c>
      <c r="S11" s="12" t="s">
        <v>7</v>
      </c>
      <c r="T11" s="12" t="s">
        <v>8</v>
      </c>
      <c r="U11" s="12" t="s">
        <v>5</v>
      </c>
      <c r="V11" s="11"/>
      <c r="W11" s="12" t="s">
        <v>6</v>
      </c>
      <c r="X11" s="12" t="s">
        <v>7</v>
      </c>
      <c r="Y11" s="12" t="s">
        <v>8</v>
      </c>
      <c r="Z11" s="12" t="s">
        <v>5</v>
      </c>
    </row>
    <row r="12" spans="1:31" ht="12.75" customHeight="1" x14ac:dyDescent="0.15">
      <c r="A12" s="9"/>
      <c r="B12" s="9"/>
      <c r="C12" s="2">
        <v>10</v>
      </c>
      <c r="D12" s="2">
        <v>119</v>
      </c>
      <c r="E12" s="2">
        <v>115</v>
      </c>
      <c r="F12" s="2">
        <v>234</v>
      </c>
      <c r="H12" s="10">
        <v>20</v>
      </c>
      <c r="I12" s="10">
        <f>LOOKUP(H12,$C$4:$E$204,$D$4:$D$204)</f>
        <v>168</v>
      </c>
      <c r="J12" s="10">
        <f>LOOKUP(H12,$C$4:$E$204,$E$4:$E$204)</f>
        <v>157</v>
      </c>
      <c r="K12" s="10">
        <f>I12+J12</f>
        <v>325</v>
      </c>
      <c r="L12" s="11"/>
      <c r="M12" s="10">
        <v>25</v>
      </c>
      <c r="N12" s="10">
        <f>LOOKUP(M12,$C$4:$E$204,$D$4:$D$204)</f>
        <v>104</v>
      </c>
      <c r="O12" s="10">
        <f>LOOKUP(M12,$C$4:$E$204,$E$4:$E$204)</f>
        <v>83</v>
      </c>
      <c r="P12" s="10">
        <f>N12+O12</f>
        <v>187</v>
      </c>
      <c r="Q12" s="11"/>
      <c r="R12" s="10">
        <v>30</v>
      </c>
      <c r="S12" s="10">
        <f>LOOKUP(R12,$C$4:$E$204,$D$4:$D$204)</f>
        <v>60</v>
      </c>
      <c r="T12" s="10">
        <f>LOOKUP(R12,$C$4:$E$204,$E$4:$E$204)</f>
        <v>80</v>
      </c>
      <c r="U12" s="10">
        <f>S12+T12</f>
        <v>140</v>
      </c>
      <c r="V12" s="11"/>
      <c r="W12" s="10">
        <v>35</v>
      </c>
      <c r="X12" s="10">
        <f>LOOKUP(W12,$C$4:$E$204,$D$4:$D$204)</f>
        <v>68</v>
      </c>
      <c r="Y12" s="10">
        <f>LOOKUP(W12,$C$4:$E$204,$E$4:$E$204)</f>
        <v>79</v>
      </c>
      <c r="Z12" s="10">
        <f>X12+Y12</f>
        <v>147</v>
      </c>
    </row>
    <row r="13" spans="1:31" ht="12.75" customHeight="1" x14ac:dyDescent="0.15">
      <c r="A13" s="9"/>
      <c r="B13" s="9"/>
      <c r="C13" s="2">
        <v>11</v>
      </c>
      <c r="D13" s="2">
        <v>130</v>
      </c>
      <c r="E13" s="2">
        <v>126</v>
      </c>
      <c r="F13" s="2">
        <v>256</v>
      </c>
      <c r="H13" s="10">
        <v>21</v>
      </c>
      <c r="I13" s="10">
        <f>LOOKUP(H13,$C$4:$E$204,$D$4:$D$204)</f>
        <v>173</v>
      </c>
      <c r="J13" s="10">
        <f>LOOKUP(H13,$C$4:$E$204,$E$4:$E$204)</f>
        <v>149</v>
      </c>
      <c r="K13" s="10">
        <f>I13+J13</f>
        <v>322</v>
      </c>
      <c r="L13" s="11"/>
      <c r="M13" s="10">
        <v>26</v>
      </c>
      <c r="N13" s="10">
        <f>LOOKUP(M13,$C$4:$E$204,$D$4:$D$204)</f>
        <v>72</v>
      </c>
      <c r="O13" s="10">
        <f>LOOKUP(M13,$C$4:$E$204,$E$4:$E$204)</f>
        <v>74</v>
      </c>
      <c r="P13" s="10">
        <f>N13+O13</f>
        <v>146</v>
      </c>
      <c r="Q13" s="11"/>
      <c r="R13" s="10">
        <v>31</v>
      </c>
      <c r="S13" s="10">
        <f>LOOKUP(R13,$C$4:$E$204,$D$4:$D$204)</f>
        <v>60</v>
      </c>
      <c r="T13" s="10">
        <f>LOOKUP(R13,$C$4:$E$204,$E$4:$E$204)</f>
        <v>75</v>
      </c>
      <c r="U13" s="10">
        <f>S13+T13</f>
        <v>135</v>
      </c>
      <c r="V13" s="11"/>
      <c r="W13" s="10">
        <v>36</v>
      </c>
      <c r="X13" s="10">
        <f>LOOKUP(W13,$C$4:$E$204,$D$4:$D$204)</f>
        <v>72</v>
      </c>
      <c r="Y13" s="10">
        <f>LOOKUP(W13,$C$4:$E$204,$E$4:$E$204)</f>
        <v>99</v>
      </c>
      <c r="Z13" s="10">
        <f>X13+Y13</f>
        <v>171</v>
      </c>
    </row>
    <row r="14" spans="1:31" ht="12.75" customHeight="1" x14ac:dyDescent="0.15">
      <c r="A14" s="9"/>
      <c r="B14" s="9"/>
      <c r="C14" s="2">
        <v>12</v>
      </c>
      <c r="D14" s="2">
        <v>115</v>
      </c>
      <c r="E14" s="2">
        <v>143</v>
      </c>
      <c r="F14" s="2">
        <v>258</v>
      </c>
      <c r="H14" s="10">
        <v>22</v>
      </c>
      <c r="I14" s="10">
        <f>LOOKUP(H14,$C$4:$E$204,$D$4:$D$204)</f>
        <v>148</v>
      </c>
      <c r="J14" s="10">
        <f>LOOKUP(H14,$C$4:$E$204,$E$4:$E$204)</f>
        <v>135</v>
      </c>
      <c r="K14" s="10">
        <f>I14+J14</f>
        <v>283</v>
      </c>
      <c r="L14" s="11"/>
      <c r="M14" s="10">
        <v>27</v>
      </c>
      <c r="N14" s="10">
        <f>LOOKUP(M14,$C$4:$E$204,$D$4:$D$204)</f>
        <v>57</v>
      </c>
      <c r="O14" s="10">
        <f>LOOKUP(M14,$C$4:$E$204,$E$4:$E$204)</f>
        <v>75</v>
      </c>
      <c r="P14" s="10">
        <f>N14+O14</f>
        <v>132</v>
      </c>
      <c r="Q14" s="11"/>
      <c r="R14" s="10">
        <v>32</v>
      </c>
      <c r="S14" s="10">
        <f>LOOKUP(R14,$C$4:$E$204,$D$4:$D$204)</f>
        <v>71</v>
      </c>
      <c r="T14" s="10">
        <f>LOOKUP(R14,$C$4:$E$204,$E$4:$E$204)</f>
        <v>74</v>
      </c>
      <c r="U14" s="10">
        <f>S14+T14</f>
        <v>145</v>
      </c>
      <c r="V14" s="11"/>
      <c r="W14" s="10">
        <v>37</v>
      </c>
      <c r="X14" s="10">
        <f>LOOKUP(W14,$C$4:$E$204,$D$4:$D$204)</f>
        <v>91</v>
      </c>
      <c r="Y14" s="10">
        <f>LOOKUP(W14,$C$4:$E$204,$E$4:$E$204)</f>
        <v>109</v>
      </c>
      <c r="Z14" s="10">
        <f>X14+Y14</f>
        <v>200</v>
      </c>
    </row>
    <row r="15" spans="1:31" ht="12.75" customHeight="1" x14ac:dyDescent="0.15">
      <c r="A15" s="9"/>
      <c r="B15" s="9"/>
      <c r="C15" s="2">
        <v>13</v>
      </c>
      <c r="D15" s="2">
        <v>123</v>
      </c>
      <c r="E15" s="2">
        <v>134</v>
      </c>
      <c r="F15" s="2">
        <v>257</v>
      </c>
      <c r="H15" s="10">
        <v>23</v>
      </c>
      <c r="I15" s="10">
        <f>LOOKUP(H15,$C$4:$E$204,$D$4:$D$204)</f>
        <v>114</v>
      </c>
      <c r="J15" s="10">
        <f>LOOKUP(H15,$C$4:$E$204,$E$4:$E$204)</f>
        <v>111</v>
      </c>
      <c r="K15" s="10">
        <f>I15+J15</f>
        <v>225</v>
      </c>
      <c r="L15" s="11"/>
      <c r="M15" s="10">
        <v>28</v>
      </c>
      <c r="N15" s="10">
        <f>LOOKUP(M15,$C$4:$E$204,$D$4:$D$204)</f>
        <v>71</v>
      </c>
      <c r="O15" s="10">
        <f>LOOKUP(M15,$C$4:$E$204,$E$4:$E$204)</f>
        <v>55</v>
      </c>
      <c r="P15" s="10">
        <f>N15+O15</f>
        <v>126</v>
      </c>
      <c r="Q15" s="11"/>
      <c r="R15" s="10">
        <v>33</v>
      </c>
      <c r="S15" s="10">
        <f>LOOKUP(R15,$C$4:$E$204,$D$4:$D$204)</f>
        <v>60</v>
      </c>
      <c r="T15" s="10">
        <f>LOOKUP(R15,$C$4:$E$204,$E$4:$E$204)</f>
        <v>71</v>
      </c>
      <c r="U15" s="10">
        <f>S15+T15</f>
        <v>131</v>
      </c>
      <c r="V15" s="11"/>
      <c r="W15" s="10">
        <v>38</v>
      </c>
      <c r="X15" s="10">
        <f>LOOKUP(W15,$C$4:$E$204,$D$4:$D$204)</f>
        <v>104</v>
      </c>
      <c r="Y15" s="10">
        <f>LOOKUP(W15,$C$4:$E$204,$E$4:$E$204)</f>
        <v>108</v>
      </c>
      <c r="Z15" s="10">
        <f>X15+Y15</f>
        <v>212</v>
      </c>
    </row>
    <row r="16" spans="1:31" ht="12.75" customHeight="1" x14ac:dyDescent="0.15">
      <c r="A16" s="9"/>
      <c r="B16" s="9"/>
      <c r="C16" s="2">
        <v>14</v>
      </c>
      <c r="D16" s="2">
        <v>157</v>
      </c>
      <c r="E16" s="2">
        <v>127</v>
      </c>
      <c r="F16" s="2">
        <v>284</v>
      </c>
      <c r="H16" s="10">
        <v>24</v>
      </c>
      <c r="I16" s="10">
        <f>LOOKUP(H16,$C$4:$E$204,$D$4:$D$204)</f>
        <v>91</v>
      </c>
      <c r="J16" s="10">
        <f>LOOKUP(H16,$C$4:$E$204,$E$4:$E$204)</f>
        <v>119</v>
      </c>
      <c r="K16" s="10">
        <f>I16+J16</f>
        <v>210</v>
      </c>
      <c r="L16" s="11"/>
      <c r="M16" s="10">
        <v>29</v>
      </c>
      <c r="N16" s="10">
        <f>LOOKUP(M16,$C$4:$E$204,$D$4:$D$204)</f>
        <v>61</v>
      </c>
      <c r="O16" s="10">
        <f>LOOKUP(M16,$C$4:$E$204,$E$4:$E$204)</f>
        <v>72</v>
      </c>
      <c r="P16" s="10">
        <f>N16+O16</f>
        <v>133</v>
      </c>
      <c r="Q16" s="11"/>
      <c r="R16" s="10">
        <v>34</v>
      </c>
      <c r="S16" s="10">
        <f>LOOKUP(R16,$C$4:$E$204,$D$4:$D$204)</f>
        <v>80</v>
      </c>
      <c r="T16" s="10">
        <f>LOOKUP(R16,$C$4:$E$204,$E$4:$E$204)</f>
        <v>64</v>
      </c>
      <c r="U16" s="10">
        <f>S16+T16</f>
        <v>144</v>
      </c>
      <c r="V16" s="11"/>
      <c r="W16" s="10">
        <v>39</v>
      </c>
      <c r="X16" s="10">
        <f>LOOKUP(W16,$C$4:$E$204,$D$4:$D$204)</f>
        <v>112</v>
      </c>
      <c r="Y16" s="10">
        <f>LOOKUP(W16,$C$4:$E$204,$E$4:$E$204)</f>
        <v>114</v>
      </c>
      <c r="Z16" s="10">
        <f>X16+Y16</f>
        <v>226</v>
      </c>
    </row>
    <row r="17" spans="1:26" ht="12.75" customHeight="1" x14ac:dyDescent="0.15">
      <c r="A17" s="9"/>
      <c r="B17" s="9"/>
      <c r="C17" s="2">
        <v>15</v>
      </c>
      <c r="D17" s="2">
        <v>146</v>
      </c>
      <c r="E17" s="2">
        <v>157</v>
      </c>
      <c r="F17" s="2">
        <v>303</v>
      </c>
      <c r="H17" s="12" t="s">
        <v>5</v>
      </c>
      <c r="I17" s="10">
        <f>SUM(I12:I16)</f>
        <v>694</v>
      </c>
      <c r="J17" s="10">
        <f>SUM(J12:J16)</f>
        <v>671</v>
      </c>
      <c r="K17" s="10">
        <f>SUM(K12:K16)</f>
        <v>1365</v>
      </c>
      <c r="L17" s="11"/>
      <c r="M17" s="12" t="s">
        <v>5</v>
      </c>
      <c r="N17" s="10">
        <f>SUM(N12:N16)</f>
        <v>365</v>
      </c>
      <c r="O17" s="10">
        <f>SUM(O12:O16)</f>
        <v>359</v>
      </c>
      <c r="P17" s="10">
        <f>SUM(P12:P16)</f>
        <v>724</v>
      </c>
      <c r="Q17" s="11"/>
      <c r="R17" s="12" t="s">
        <v>5</v>
      </c>
      <c r="S17" s="10">
        <f>SUM(S12:S16)</f>
        <v>331</v>
      </c>
      <c r="T17" s="10">
        <f>SUM(T12:T16)</f>
        <v>364</v>
      </c>
      <c r="U17" s="10">
        <f>SUM(U12:U16)</f>
        <v>695</v>
      </c>
      <c r="V17" s="11"/>
      <c r="W17" s="12" t="s">
        <v>5</v>
      </c>
      <c r="X17" s="10">
        <f>SUM(X12:X16)</f>
        <v>447</v>
      </c>
      <c r="Y17" s="10">
        <f>SUM(Y12:Y16)</f>
        <v>509</v>
      </c>
      <c r="Z17" s="10">
        <f>SUM(Z12:Z16)</f>
        <v>956</v>
      </c>
    </row>
    <row r="18" spans="1:26" ht="12.75" customHeight="1" x14ac:dyDescent="0.15">
      <c r="A18" s="9"/>
      <c r="B18" s="9"/>
      <c r="C18" s="2">
        <v>16</v>
      </c>
      <c r="D18" s="2">
        <v>176</v>
      </c>
      <c r="E18" s="2">
        <v>153</v>
      </c>
      <c r="F18" s="2">
        <v>329</v>
      </c>
      <c r="H18" s="13"/>
      <c r="I18" s="13"/>
      <c r="J18" s="13"/>
      <c r="K18" s="13"/>
      <c r="M18" s="13"/>
      <c r="N18" s="13"/>
      <c r="O18" s="13"/>
      <c r="P18" s="13"/>
      <c r="R18" s="13"/>
      <c r="S18" s="13"/>
      <c r="T18" s="13"/>
      <c r="U18" s="13"/>
      <c r="W18" s="13"/>
      <c r="X18" s="13"/>
      <c r="Y18" s="13"/>
      <c r="Z18" s="24"/>
    </row>
    <row r="19" spans="1:26" ht="12.75" customHeight="1" x14ac:dyDescent="0.15">
      <c r="A19" s="9"/>
      <c r="B19" s="9"/>
      <c r="C19" s="2">
        <v>17</v>
      </c>
      <c r="D19" s="2">
        <v>142</v>
      </c>
      <c r="E19" s="2">
        <v>156</v>
      </c>
      <c r="F19" s="2">
        <v>298</v>
      </c>
      <c r="H19" s="12" t="s">
        <v>6</v>
      </c>
      <c r="I19" s="12" t="s">
        <v>7</v>
      </c>
      <c r="J19" s="12" t="s">
        <v>8</v>
      </c>
      <c r="K19" s="12" t="s">
        <v>5</v>
      </c>
      <c r="L19" s="11"/>
      <c r="M19" s="12" t="s">
        <v>6</v>
      </c>
      <c r="N19" s="12" t="s">
        <v>7</v>
      </c>
      <c r="O19" s="12" t="s">
        <v>8</v>
      </c>
      <c r="P19" s="12" t="s">
        <v>5</v>
      </c>
      <c r="Q19" s="11"/>
      <c r="R19" s="12" t="s">
        <v>6</v>
      </c>
      <c r="S19" s="12" t="s">
        <v>7</v>
      </c>
      <c r="T19" s="12" t="s">
        <v>8</v>
      </c>
      <c r="U19" s="12" t="s">
        <v>5</v>
      </c>
      <c r="V19" s="11"/>
      <c r="W19" s="12" t="s">
        <v>6</v>
      </c>
      <c r="X19" s="12" t="s">
        <v>7</v>
      </c>
      <c r="Y19" s="12" t="s">
        <v>8</v>
      </c>
      <c r="Z19" s="12" t="s">
        <v>5</v>
      </c>
    </row>
    <row r="20" spans="1:26" ht="12.75" customHeight="1" x14ac:dyDescent="0.15">
      <c r="A20" s="9"/>
      <c r="B20" s="9"/>
      <c r="C20" s="2">
        <v>18</v>
      </c>
      <c r="D20" s="2">
        <v>179</v>
      </c>
      <c r="E20" s="2">
        <v>166</v>
      </c>
      <c r="F20" s="2">
        <v>345</v>
      </c>
      <c r="H20" s="10">
        <v>40</v>
      </c>
      <c r="I20" s="10">
        <f>LOOKUP(H20,$C$4:$E$204,$D$4:$D$204)</f>
        <v>130</v>
      </c>
      <c r="J20" s="10">
        <f>LOOKUP(H20,$C$4:$E$204,$E$4:$E$204)</f>
        <v>145</v>
      </c>
      <c r="K20" s="10">
        <f>I20+J20</f>
        <v>275</v>
      </c>
      <c r="L20" s="11"/>
      <c r="M20" s="10">
        <v>45</v>
      </c>
      <c r="N20" s="10">
        <f>LOOKUP(M20,$C$4:$E$204,$D$4:$D$204)</f>
        <v>132</v>
      </c>
      <c r="O20" s="10">
        <f>LOOKUP(M20,$C$4:$E$204,$E$4:$E$204)</f>
        <v>162</v>
      </c>
      <c r="P20" s="10">
        <f>N20+O20</f>
        <v>294</v>
      </c>
      <c r="Q20" s="11"/>
      <c r="R20" s="10">
        <v>50</v>
      </c>
      <c r="S20" s="10">
        <f>LOOKUP(R20,$C$4:$E$204,$D$4:$D$204)</f>
        <v>241</v>
      </c>
      <c r="T20" s="10">
        <f>LOOKUP(R20,$C$4:$E$204,$E$4:$E$204)</f>
        <v>223</v>
      </c>
      <c r="U20" s="10">
        <f>S20+T20</f>
        <v>464</v>
      </c>
      <c r="V20" s="11"/>
      <c r="W20" s="10">
        <v>55</v>
      </c>
      <c r="X20" s="10">
        <f>LOOKUP(W20,$C$4:$E$204,$D$4:$D$204)</f>
        <v>230</v>
      </c>
      <c r="Y20" s="10">
        <f>LOOKUP(W20,$C$4:$E$204,$E$4:$E$204)</f>
        <v>255</v>
      </c>
      <c r="Z20" s="10">
        <f>X20+Y20</f>
        <v>485</v>
      </c>
    </row>
    <row r="21" spans="1:26" ht="12.75" customHeight="1" x14ac:dyDescent="0.15">
      <c r="A21" s="9"/>
      <c r="B21" s="9"/>
      <c r="C21" s="2">
        <v>19</v>
      </c>
      <c r="D21" s="2">
        <v>153</v>
      </c>
      <c r="E21" s="2">
        <v>171</v>
      </c>
      <c r="F21" s="2">
        <v>324</v>
      </c>
      <c r="H21" s="10">
        <v>41</v>
      </c>
      <c r="I21" s="10">
        <f>LOOKUP(H21,$C$4:$E$204,$D$4:$D$204)</f>
        <v>137</v>
      </c>
      <c r="J21" s="10">
        <f>LOOKUP(H21,$C$4:$E$204,$E$4:$E$204)</f>
        <v>147</v>
      </c>
      <c r="K21" s="10">
        <f>I21+J21</f>
        <v>284</v>
      </c>
      <c r="L21" s="11"/>
      <c r="M21" s="10">
        <v>46</v>
      </c>
      <c r="N21" s="10">
        <f>LOOKUP(M21,$C$4:$E$204,$D$4:$D$204)</f>
        <v>138</v>
      </c>
      <c r="O21" s="10">
        <f>LOOKUP(M21,$C$4:$E$204,$E$4:$E$204)</f>
        <v>167</v>
      </c>
      <c r="P21" s="10">
        <f>N21+O21</f>
        <v>305</v>
      </c>
      <c r="Q21" s="11"/>
      <c r="R21" s="10">
        <v>51</v>
      </c>
      <c r="S21" s="10">
        <f>LOOKUP(R21,$C$4:$E$204,$D$4:$D$204)</f>
        <v>246</v>
      </c>
      <c r="T21" s="10">
        <f>LOOKUP(R21,$C$4:$E$204,$E$4:$E$204)</f>
        <v>242</v>
      </c>
      <c r="U21" s="10">
        <f>S21+T21</f>
        <v>488</v>
      </c>
      <c r="V21" s="11"/>
      <c r="W21" s="10">
        <v>56</v>
      </c>
      <c r="X21" s="10">
        <f>LOOKUP(W21,$C$4:$E$204,$D$4:$D$204)</f>
        <v>247</v>
      </c>
      <c r="Y21" s="10">
        <f>LOOKUP(W21,$C$4:$E$204,$E$4:$E$204)</f>
        <v>256</v>
      </c>
      <c r="Z21" s="10">
        <f>X21+Y21</f>
        <v>503</v>
      </c>
    </row>
    <row r="22" spans="1:26" ht="12.75" customHeight="1" x14ac:dyDescent="0.15">
      <c r="A22" s="9"/>
      <c r="B22" s="9"/>
      <c r="C22" s="2">
        <v>20</v>
      </c>
      <c r="D22" s="2">
        <v>168</v>
      </c>
      <c r="E22" s="2">
        <v>157</v>
      </c>
      <c r="F22" s="2">
        <v>325</v>
      </c>
      <c r="H22" s="10">
        <v>42</v>
      </c>
      <c r="I22" s="10">
        <f>LOOKUP(H22,$C$4:$E$204,$D$4:$D$204)</f>
        <v>135</v>
      </c>
      <c r="J22" s="10">
        <f>LOOKUP(H22,$C$4:$E$204,$E$4:$E$204)</f>
        <v>148</v>
      </c>
      <c r="K22" s="10">
        <f>I22+J22</f>
        <v>283</v>
      </c>
      <c r="L22" s="11"/>
      <c r="M22" s="10">
        <v>47</v>
      </c>
      <c r="N22" s="10">
        <f>LOOKUP(M22,$C$4:$E$204,$D$4:$D$204)</f>
        <v>177</v>
      </c>
      <c r="O22" s="10">
        <f>LOOKUP(M22,$C$4:$E$204,$E$4:$E$204)</f>
        <v>201</v>
      </c>
      <c r="P22" s="10">
        <f>N22+O22</f>
        <v>378</v>
      </c>
      <c r="Q22" s="11"/>
      <c r="R22" s="10">
        <v>52</v>
      </c>
      <c r="S22" s="10">
        <f>LOOKUP(R22,$C$4:$E$204,$D$4:$D$204)</f>
        <v>242</v>
      </c>
      <c r="T22" s="10">
        <f>LOOKUP(R22,$C$4:$E$204,$E$4:$E$204)</f>
        <v>260</v>
      </c>
      <c r="U22" s="10">
        <f>S22+T22</f>
        <v>502</v>
      </c>
      <c r="V22" s="11"/>
      <c r="W22" s="10">
        <v>57</v>
      </c>
      <c r="X22" s="10">
        <f>LOOKUP(W22,$C$4:$E$204,$D$4:$D$204)</f>
        <v>249</v>
      </c>
      <c r="Y22" s="10">
        <f>LOOKUP(W22,$C$4:$E$204,$E$4:$E$204)</f>
        <v>263</v>
      </c>
      <c r="Z22" s="10">
        <f>X22+Y22</f>
        <v>512</v>
      </c>
    </row>
    <row r="23" spans="1:26" ht="12.75" customHeight="1" x14ac:dyDescent="0.15">
      <c r="A23" s="9"/>
      <c r="B23" s="9"/>
      <c r="C23" s="2">
        <v>21</v>
      </c>
      <c r="D23" s="2">
        <v>173</v>
      </c>
      <c r="E23" s="2">
        <v>149</v>
      </c>
      <c r="F23" s="2">
        <v>322</v>
      </c>
      <c r="H23" s="10">
        <v>43</v>
      </c>
      <c r="I23" s="10">
        <f>LOOKUP(H23,$C$4:$E$204,$D$4:$D$204)</f>
        <v>142</v>
      </c>
      <c r="J23" s="10">
        <f>LOOKUP(H23,$C$4:$E$204,$E$4:$E$204)</f>
        <v>149</v>
      </c>
      <c r="K23" s="10">
        <f>I23+J23</f>
        <v>291</v>
      </c>
      <c r="L23" s="11"/>
      <c r="M23" s="10">
        <v>48</v>
      </c>
      <c r="N23" s="10">
        <f>LOOKUP(M23,$C$4:$E$204,$D$4:$D$204)</f>
        <v>182</v>
      </c>
      <c r="O23" s="10">
        <f>LOOKUP(M23,$C$4:$E$204,$E$4:$E$204)</f>
        <v>221</v>
      </c>
      <c r="P23" s="10">
        <f>N23+O23</f>
        <v>403</v>
      </c>
      <c r="Q23" s="11"/>
      <c r="R23" s="10">
        <v>53</v>
      </c>
      <c r="S23" s="10">
        <f>LOOKUP(R23,$C$4:$E$204,$D$4:$D$204)</f>
        <v>259</v>
      </c>
      <c r="T23" s="10">
        <f>LOOKUP(R23,$C$4:$E$204,$E$4:$E$204)</f>
        <v>257</v>
      </c>
      <c r="U23" s="10">
        <f>S23+T23</f>
        <v>516</v>
      </c>
      <c r="V23" s="11"/>
      <c r="W23" s="10">
        <v>58</v>
      </c>
      <c r="X23" s="10">
        <f>LOOKUP(W23,$C$4:$E$204,$D$4:$D$204)</f>
        <v>203</v>
      </c>
      <c r="Y23" s="10">
        <f>LOOKUP(W23,$C$4:$E$204,$E$4:$E$204)</f>
        <v>231</v>
      </c>
      <c r="Z23" s="10">
        <f>X23+Y23</f>
        <v>434</v>
      </c>
    </row>
    <row r="24" spans="1:26" ht="12.75" customHeight="1" x14ac:dyDescent="0.15">
      <c r="A24" s="9"/>
      <c r="B24" s="9"/>
      <c r="C24" s="2">
        <v>22</v>
      </c>
      <c r="D24" s="2">
        <v>148</v>
      </c>
      <c r="E24" s="2">
        <v>135</v>
      </c>
      <c r="F24" s="2">
        <v>283</v>
      </c>
      <c r="H24" s="10">
        <v>44</v>
      </c>
      <c r="I24" s="10">
        <f>LOOKUP(H24,$C$4:$E$204,$D$4:$D$204)</f>
        <v>148</v>
      </c>
      <c r="J24" s="10">
        <f>LOOKUP(H24,$C$4:$E$204,$E$4:$E$204)</f>
        <v>168</v>
      </c>
      <c r="K24" s="10">
        <f>I24+J24</f>
        <v>316</v>
      </c>
      <c r="L24" s="11"/>
      <c r="M24" s="10">
        <v>49</v>
      </c>
      <c r="N24" s="10">
        <f>LOOKUP(M24,$C$4:$E$204,$D$4:$D$204)</f>
        <v>204</v>
      </c>
      <c r="O24" s="10">
        <f>LOOKUP(M24,$C$4:$E$204,$E$4:$E$204)</f>
        <v>239</v>
      </c>
      <c r="P24" s="10">
        <f>N24+O24</f>
        <v>443</v>
      </c>
      <c r="Q24" s="11"/>
      <c r="R24" s="10">
        <v>54</v>
      </c>
      <c r="S24" s="10">
        <f>LOOKUP(R24,$C$4:$E$204,$D$4:$D$204)</f>
        <v>232</v>
      </c>
      <c r="T24" s="10">
        <f>LOOKUP(R24,$C$4:$E$204,$E$4:$E$204)</f>
        <v>234</v>
      </c>
      <c r="U24" s="10">
        <f>S24+T24</f>
        <v>466</v>
      </c>
      <c r="V24" s="11"/>
      <c r="W24" s="10">
        <v>59</v>
      </c>
      <c r="X24" s="10">
        <f>LOOKUP(W24,$C$4:$E$204,$D$4:$D$204)</f>
        <v>206</v>
      </c>
      <c r="Y24" s="10">
        <f>LOOKUP(W24,$C$4:$E$204,$E$4:$E$204)</f>
        <v>213</v>
      </c>
      <c r="Z24" s="10">
        <f>X24+Y24</f>
        <v>419</v>
      </c>
    </row>
    <row r="25" spans="1:26" ht="12.75" customHeight="1" x14ac:dyDescent="0.15">
      <c r="A25" s="9"/>
      <c r="B25" s="9"/>
      <c r="C25" s="2">
        <v>23</v>
      </c>
      <c r="D25" s="2">
        <v>114</v>
      </c>
      <c r="E25" s="2">
        <v>111</v>
      </c>
      <c r="F25" s="2">
        <v>225</v>
      </c>
      <c r="H25" s="12" t="s">
        <v>5</v>
      </c>
      <c r="I25" s="10">
        <f>SUM(I20:I24)</f>
        <v>692</v>
      </c>
      <c r="J25" s="10">
        <f>SUM(J20:J24)</f>
        <v>757</v>
      </c>
      <c r="K25" s="10">
        <f>SUM(K20:K24)</f>
        <v>1449</v>
      </c>
      <c r="L25" s="11"/>
      <c r="M25" s="12" t="s">
        <v>5</v>
      </c>
      <c r="N25" s="10">
        <f>SUM(N20:N24)</f>
        <v>833</v>
      </c>
      <c r="O25" s="10">
        <f>SUM(O20:O24)</f>
        <v>990</v>
      </c>
      <c r="P25" s="10">
        <f>SUM(P20:P24)</f>
        <v>1823</v>
      </c>
      <c r="Q25" s="11"/>
      <c r="R25" s="12" t="s">
        <v>5</v>
      </c>
      <c r="S25" s="10">
        <f>SUM(S20:S24)</f>
        <v>1220</v>
      </c>
      <c r="T25" s="10">
        <f>SUM(T20:T24)</f>
        <v>1216</v>
      </c>
      <c r="U25" s="10">
        <f>SUM(U20:U24)</f>
        <v>2436</v>
      </c>
      <c r="V25" s="11"/>
      <c r="W25" s="12" t="s">
        <v>5</v>
      </c>
      <c r="X25" s="10">
        <f>SUM(X20:X24)</f>
        <v>1135</v>
      </c>
      <c r="Y25" s="10">
        <f>SUM(Y20:Y24)</f>
        <v>1218</v>
      </c>
      <c r="Z25" s="10">
        <f>SUM(Z20:Z24)</f>
        <v>2353</v>
      </c>
    </row>
    <row r="26" spans="1:26" ht="12.75" customHeight="1" x14ac:dyDescent="0.15">
      <c r="A26" s="9"/>
      <c r="B26" s="9"/>
      <c r="C26" s="2">
        <v>24</v>
      </c>
      <c r="D26" s="2">
        <v>91</v>
      </c>
      <c r="E26" s="2">
        <v>119</v>
      </c>
      <c r="F26" s="2">
        <v>210</v>
      </c>
      <c r="H26" s="13"/>
      <c r="I26" s="13"/>
      <c r="J26" s="13"/>
      <c r="K26" s="13"/>
      <c r="M26" s="13"/>
      <c r="N26" s="13"/>
      <c r="O26" s="13"/>
      <c r="P26" s="13"/>
      <c r="R26" s="13"/>
      <c r="S26" s="13"/>
      <c r="T26" s="13"/>
      <c r="U26" s="13"/>
      <c r="W26" s="13"/>
      <c r="X26" s="13"/>
      <c r="Y26" s="13"/>
      <c r="Z26" s="24"/>
    </row>
    <row r="27" spans="1:26" ht="12.75" customHeight="1" x14ac:dyDescent="0.15">
      <c r="A27" s="9"/>
      <c r="B27" s="9"/>
      <c r="C27" s="2">
        <v>25</v>
      </c>
      <c r="D27" s="2">
        <v>104</v>
      </c>
      <c r="E27" s="2">
        <v>83</v>
      </c>
      <c r="F27" s="2">
        <v>187</v>
      </c>
      <c r="H27" s="12" t="s">
        <v>6</v>
      </c>
      <c r="I27" s="12" t="s">
        <v>7</v>
      </c>
      <c r="J27" s="12" t="s">
        <v>8</v>
      </c>
      <c r="K27" s="12" t="s">
        <v>5</v>
      </c>
      <c r="L27" s="11"/>
      <c r="M27" s="12" t="s">
        <v>6</v>
      </c>
      <c r="N27" s="12" t="s">
        <v>7</v>
      </c>
      <c r="O27" s="12" t="s">
        <v>8</v>
      </c>
      <c r="P27" s="12" t="s">
        <v>5</v>
      </c>
      <c r="Q27" s="11"/>
      <c r="R27" s="12" t="s">
        <v>6</v>
      </c>
      <c r="S27" s="12" t="s">
        <v>7</v>
      </c>
      <c r="T27" s="12" t="s">
        <v>8</v>
      </c>
      <c r="U27" s="12" t="s">
        <v>5</v>
      </c>
      <c r="V27" s="11"/>
      <c r="W27" s="12" t="s">
        <v>6</v>
      </c>
      <c r="X27" s="12" t="s">
        <v>7</v>
      </c>
      <c r="Y27" s="12" t="s">
        <v>8</v>
      </c>
      <c r="Z27" s="12" t="s">
        <v>5</v>
      </c>
    </row>
    <row r="28" spans="1:26" ht="12.75" customHeight="1" x14ac:dyDescent="0.15">
      <c r="A28" s="9"/>
      <c r="B28" s="9"/>
      <c r="C28" s="2">
        <v>26</v>
      </c>
      <c r="D28" s="2">
        <v>72</v>
      </c>
      <c r="E28" s="2">
        <v>74</v>
      </c>
      <c r="F28" s="2">
        <v>146</v>
      </c>
      <c r="H28" s="10">
        <v>60</v>
      </c>
      <c r="I28" s="10">
        <f>LOOKUP(H28,$C$4:$E$204,$D$4:$D$204)</f>
        <v>168</v>
      </c>
      <c r="J28" s="10">
        <f>LOOKUP(H28,$C$4:$E$204,$E$4:$E$204)</f>
        <v>184</v>
      </c>
      <c r="K28" s="10">
        <f>I28+J28</f>
        <v>352</v>
      </c>
      <c r="L28" s="11"/>
      <c r="M28" s="10">
        <v>65</v>
      </c>
      <c r="N28" s="10">
        <f>LOOKUP(M28,$C$4:$E$204,$D$4:$D$204)</f>
        <v>159</v>
      </c>
      <c r="O28" s="10">
        <f>LOOKUP(M28,$C$4:$E$204,$E$4:$E$204)</f>
        <v>214</v>
      </c>
      <c r="P28" s="10">
        <f>N28+O28</f>
        <v>373</v>
      </c>
      <c r="Q28" s="11"/>
      <c r="R28" s="10">
        <v>70</v>
      </c>
      <c r="S28" s="10">
        <f>LOOKUP(R28,$C$4:$E$204,$D$4:$D$204)</f>
        <v>210</v>
      </c>
      <c r="T28" s="10">
        <f>LOOKUP(R28,$C$4:$E$204,$E$4:$E$204)</f>
        <v>231</v>
      </c>
      <c r="U28" s="10">
        <f>S28+T28</f>
        <v>441</v>
      </c>
      <c r="V28" s="11"/>
      <c r="W28" s="10">
        <v>75</v>
      </c>
      <c r="X28" s="10">
        <f>LOOKUP(W28,$C$4:$E$204,$D$4:$D$204)</f>
        <v>226</v>
      </c>
      <c r="Y28" s="10">
        <f>LOOKUP(W28,$C$4:$E$204,$E$4:$E$204)</f>
        <v>240</v>
      </c>
      <c r="Z28" s="10">
        <f>X28+Y28</f>
        <v>466</v>
      </c>
    </row>
    <row r="29" spans="1:26" ht="12.75" customHeight="1" x14ac:dyDescent="0.15">
      <c r="A29" s="9"/>
      <c r="B29" s="9"/>
      <c r="C29" s="2">
        <v>27</v>
      </c>
      <c r="D29" s="2">
        <v>57</v>
      </c>
      <c r="E29" s="2">
        <v>75</v>
      </c>
      <c r="F29" s="2">
        <v>132</v>
      </c>
      <c r="H29" s="10">
        <v>61</v>
      </c>
      <c r="I29" s="10">
        <f>LOOKUP(H29,$C$4:$E$204,$D$4:$D$204)</f>
        <v>220</v>
      </c>
      <c r="J29" s="10">
        <f>LOOKUP(H29,$C$4:$E$204,$E$4:$E$204)</f>
        <v>217</v>
      </c>
      <c r="K29" s="10">
        <f>I29+J29</f>
        <v>437</v>
      </c>
      <c r="L29" s="11"/>
      <c r="M29" s="10">
        <v>66</v>
      </c>
      <c r="N29" s="10">
        <f>LOOKUP(M29,$C$4:$E$204,$D$4:$D$204)</f>
        <v>190</v>
      </c>
      <c r="O29" s="10">
        <f>LOOKUP(M29,$C$4:$E$204,$E$4:$E$204)</f>
        <v>192</v>
      </c>
      <c r="P29" s="10">
        <f>N29+O29</f>
        <v>382</v>
      </c>
      <c r="Q29" s="11"/>
      <c r="R29" s="10">
        <v>71</v>
      </c>
      <c r="S29" s="10">
        <f>LOOKUP(R29,$C$4:$E$204,$D$4:$D$204)</f>
        <v>202</v>
      </c>
      <c r="T29" s="10">
        <f>LOOKUP(R29,$C$4:$E$204,$E$4:$E$204)</f>
        <v>234</v>
      </c>
      <c r="U29" s="10">
        <f>S29+T29</f>
        <v>436</v>
      </c>
      <c r="V29" s="11"/>
      <c r="W29" s="10">
        <v>76</v>
      </c>
      <c r="X29" s="10">
        <f>LOOKUP(W29,$C$4:$E$204,$D$4:$D$204)</f>
        <v>206</v>
      </c>
      <c r="Y29" s="10">
        <f>LOOKUP(W29,$C$4:$E$204,$E$4:$E$204)</f>
        <v>244</v>
      </c>
      <c r="Z29" s="10">
        <f>X29+Y29</f>
        <v>450</v>
      </c>
    </row>
    <row r="30" spans="1:26" ht="12.75" customHeight="1" x14ac:dyDescent="0.15">
      <c r="A30" s="9"/>
      <c r="B30" s="9"/>
      <c r="C30" s="2">
        <v>28</v>
      </c>
      <c r="D30" s="2">
        <v>71</v>
      </c>
      <c r="E30" s="2">
        <v>55</v>
      </c>
      <c r="F30" s="2">
        <v>126</v>
      </c>
      <c r="H30" s="10">
        <v>62</v>
      </c>
      <c r="I30" s="10">
        <f>LOOKUP(H30,$C$4:$E$204,$D$4:$D$204)</f>
        <v>182</v>
      </c>
      <c r="J30" s="10">
        <f>LOOKUP(H30,$C$4:$E$204,$E$4:$E$204)</f>
        <v>213</v>
      </c>
      <c r="K30" s="10">
        <f>I30+J30</f>
        <v>395</v>
      </c>
      <c r="L30" s="11"/>
      <c r="M30" s="10">
        <v>67</v>
      </c>
      <c r="N30" s="10">
        <f>LOOKUP(M30,$C$4:$E$204,$D$4:$D$204)</f>
        <v>213</v>
      </c>
      <c r="O30" s="10">
        <f>LOOKUP(M30,$C$4:$E$204,$E$4:$E$204)</f>
        <v>221</v>
      </c>
      <c r="P30" s="10">
        <f>N30+O30</f>
        <v>434</v>
      </c>
      <c r="Q30" s="11"/>
      <c r="R30" s="10">
        <v>72</v>
      </c>
      <c r="S30" s="10">
        <f>LOOKUP(R30,$C$4:$E$204,$D$4:$D$204)</f>
        <v>238</v>
      </c>
      <c r="T30" s="10">
        <f>LOOKUP(R30,$C$4:$E$204,$E$4:$E$204)</f>
        <v>213</v>
      </c>
      <c r="U30" s="10">
        <f>S30+T30</f>
        <v>451</v>
      </c>
      <c r="V30" s="11"/>
      <c r="W30" s="10">
        <v>77</v>
      </c>
      <c r="X30" s="10">
        <f>LOOKUP(W30,$C$4:$E$204,$D$4:$D$204)</f>
        <v>246</v>
      </c>
      <c r="Y30" s="10">
        <f>LOOKUP(W30,$C$4:$E$204,$E$4:$E$204)</f>
        <v>294</v>
      </c>
      <c r="Z30" s="10">
        <f>X30+Y30</f>
        <v>540</v>
      </c>
    </row>
    <row r="31" spans="1:26" ht="12.75" customHeight="1" x14ac:dyDescent="0.15">
      <c r="A31" s="9"/>
      <c r="B31" s="9"/>
      <c r="C31" s="2">
        <v>29</v>
      </c>
      <c r="D31" s="2">
        <v>61</v>
      </c>
      <c r="E31" s="2">
        <v>72</v>
      </c>
      <c r="F31" s="2">
        <v>133</v>
      </c>
      <c r="H31" s="10">
        <v>63</v>
      </c>
      <c r="I31" s="10">
        <f>LOOKUP(H31,$C$4:$E$204,$D$4:$D$204)</f>
        <v>174</v>
      </c>
      <c r="J31" s="10">
        <f>LOOKUP(H31,$C$4:$E$204,$E$4:$E$204)</f>
        <v>204</v>
      </c>
      <c r="K31" s="10">
        <f>I31+J31</f>
        <v>378</v>
      </c>
      <c r="L31" s="11"/>
      <c r="M31" s="10">
        <v>68</v>
      </c>
      <c r="N31" s="10">
        <f>LOOKUP(M31,$C$4:$E$204,$D$4:$D$204)</f>
        <v>193</v>
      </c>
      <c r="O31" s="10">
        <f>LOOKUP(M31,$C$4:$E$204,$E$4:$E$204)</f>
        <v>229</v>
      </c>
      <c r="P31" s="10">
        <f>N31+O31</f>
        <v>422</v>
      </c>
      <c r="Q31" s="11"/>
      <c r="R31" s="10">
        <v>73</v>
      </c>
      <c r="S31" s="10">
        <f>LOOKUP(R31,$C$4:$E$204,$D$4:$D$204)</f>
        <v>251</v>
      </c>
      <c r="T31" s="10">
        <f>LOOKUP(R31,$C$4:$E$204,$E$4:$E$204)</f>
        <v>252</v>
      </c>
      <c r="U31" s="10">
        <f>S31+T31</f>
        <v>503</v>
      </c>
      <c r="V31" s="11"/>
      <c r="W31" s="10">
        <v>78</v>
      </c>
      <c r="X31" s="10">
        <f>LOOKUP(W31,$C$4:$E$204,$D$4:$D$204)</f>
        <v>226</v>
      </c>
      <c r="Y31" s="10">
        <f>LOOKUP(W31,$C$4:$E$204,$E$4:$E$204)</f>
        <v>277</v>
      </c>
      <c r="Z31" s="10">
        <f>X31+Y31</f>
        <v>503</v>
      </c>
    </row>
    <row r="32" spans="1:26" ht="12.75" customHeight="1" x14ac:dyDescent="0.15">
      <c r="A32" s="9"/>
      <c r="B32" s="9"/>
      <c r="C32" s="2">
        <v>30</v>
      </c>
      <c r="D32" s="2">
        <v>60</v>
      </c>
      <c r="E32" s="2">
        <v>80</v>
      </c>
      <c r="F32" s="2">
        <v>140</v>
      </c>
      <c r="H32" s="10">
        <v>64</v>
      </c>
      <c r="I32" s="10">
        <f>LOOKUP(H32,$C$4:$E$204,$D$4:$D$204)</f>
        <v>185</v>
      </c>
      <c r="J32" s="10">
        <f>LOOKUP(H32,$C$4:$E$204,$E$4:$E$204)</f>
        <v>208</v>
      </c>
      <c r="K32" s="10">
        <f>I32+J32</f>
        <v>393</v>
      </c>
      <c r="L32" s="11"/>
      <c r="M32" s="10">
        <v>69</v>
      </c>
      <c r="N32" s="10">
        <f>LOOKUP(M32,$C$4:$E$204,$D$4:$D$204)</f>
        <v>171</v>
      </c>
      <c r="O32" s="10">
        <f>LOOKUP(M32,$C$4:$E$204,$E$4:$E$204)</f>
        <v>229</v>
      </c>
      <c r="P32" s="10">
        <f>N32+O32</f>
        <v>400</v>
      </c>
      <c r="Q32" s="11"/>
      <c r="R32" s="10">
        <v>74</v>
      </c>
      <c r="S32" s="10">
        <f>LOOKUP(R32,$C$4:$E$204,$D$4:$D$204)</f>
        <v>231</v>
      </c>
      <c r="T32" s="10">
        <f>LOOKUP(R32,$C$4:$E$204,$E$4:$E$204)</f>
        <v>248</v>
      </c>
      <c r="U32" s="10">
        <f>S32+T32</f>
        <v>479</v>
      </c>
      <c r="V32" s="11"/>
      <c r="W32" s="10">
        <v>79</v>
      </c>
      <c r="X32" s="10">
        <f>LOOKUP(W32,$C$4:$E$204,$D$4:$D$204)</f>
        <v>214</v>
      </c>
      <c r="Y32" s="10">
        <f>LOOKUP(W32,$C$4:$E$204,$E$4:$E$204)</f>
        <v>251</v>
      </c>
      <c r="Z32" s="10">
        <f>X32+Y32</f>
        <v>465</v>
      </c>
    </row>
    <row r="33" spans="1:26" ht="12.75" customHeight="1" x14ac:dyDescent="0.15">
      <c r="A33" s="9"/>
      <c r="B33" s="9"/>
      <c r="C33" s="2">
        <v>31</v>
      </c>
      <c r="D33" s="2">
        <v>60</v>
      </c>
      <c r="E33" s="2">
        <v>75</v>
      </c>
      <c r="F33" s="2">
        <v>135</v>
      </c>
      <c r="H33" s="12" t="s">
        <v>5</v>
      </c>
      <c r="I33" s="10">
        <f>SUM(I28:I32)</f>
        <v>929</v>
      </c>
      <c r="J33" s="10">
        <f>SUM(J28:J32)</f>
        <v>1026</v>
      </c>
      <c r="K33" s="10">
        <f>SUM(K28:K32)</f>
        <v>1955</v>
      </c>
      <c r="L33" s="11"/>
      <c r="M33" s="12" t="s">
        <v>5</v>
      </c>
      <c r="N33" s="10">
        <f>SUM(N28:N32)</f>
        <v>926</v>
      </c>
      <c r="O33" s="10">
        <f>SUM(O28:O32)</f>
        <v>1085</v>
      </c>
      <c r="P33" s="10">
        <f>SUM(P28:P32)</f>
        <v>2011</v>
      </c>
      <c r="Q33" s="11"/>
      <c r="R33" s="12" t="s">
        <v>5</v>
      </c>
      <c r="S33" s="10">
        <f>SUM(S28:S32)</f>
        <v>1132</v>
      </c>
      <c r="T33" s="10">
        <f>SUM(T28:T32)</f>
        <v>1178</v>
      </c>
      <c r="U33" s="10">
        <f>SUM(U28:U32)</f>
        <v>2310</v>
      </c>
      <c r="V33" s="11"/>
      <c r="W33" s="12" t="s">
        <v>5</v>
      </c>
      <c r="X33" s="10">
        <f>SUM(X28:X32)</f>
        <v>1118</v>
      </c>
      <c r="Y33" s="10">
        <f>SUM(Y28:Y32)</f>
        <v>1306</v>
      </c>
      <c r="Z33" s="10">
        <f>SUM(Z28:Z32)</f>
        <v>2424</v>
      </c>
    </row>
    <row r="34" spans="1:26" ht="12.75" customHeight="1" x14ac:dyDescent="0.15">
      <c r="A34" s="9"/>
      <c r="B34" s="9"/>
      <c r="C34" s="2">
        <v>32</v>
      </c>
      <c r="D34" s="2">
        <v>71</v>
      </c>
      <c r="E34" s="2">
        <v>74</v>
      </c>
      <c r="F34" s="2">
        <v>145</v>
      </c>
      <c r="H34" s="13"/>
      <c r="I34" s="13"/>
      <c r="J34" s="13"/>
      <c r="K34" s="13"/>
      <c r="M34" s="13"/>
      <c r="N34" s="13"/>
      <c r="O34" s="13"/>
      <c r="P34" s="13"/>
      <c r="R34" s="13"/>
      <c r="S34" s="13"/>
      <c r="T34" s="13"/>
      <c r="U34" s="13"/>
      <c r="W34" s="13"/>
      <c r="X34" s="13"/>
      <c r="Y34" s="13"/>
      <c r="Z34" s="24"/>
    </row>
    <row r="35" spans="1:26" ht="12.75" customHeight="1" x14ac:dyDescent="0.15">
      <c r="A35" s="9"/>
      <c r="B35" s="9"/>
      <c r="C35" s="2">
        <v>33</v>
      </c>
      <c r="D35" s="2">
        <v>60</v>
      </c>
      <c r="E35" s="2">
        <v>71</v>
      </c>
      <c r="F35" s="2">
        <v>131</v>
      </c>
      <c r="H35" s="12" t="s">
        <v>6</v>
      </c>
      <c r="I35" s="12" t="s">
        <v>7</v>
      </c>
      <c r="J35" s="12" t="s">
        <v>8</v>
      </c>
      <c r="K35" s="12" t="s">
        <v>5</v>
      </c>
      <c r="L35" s="11"/>
      <c r="M35" s="12" t="s">
        <v>6</v>
      </c>
      <c r="N35" s="12" t="s">
        <v>7</v>
      </c>
      <c r="O35" s="12" t="s">
        <v>8</v>
      </c>
      <c r="P35" s="12" t="s">
        <v>5</v>
      </c>
      <c r="Q35" s="11"/>
      <c r="R35" s="12" t="s">
        <v>6</v>
      </c>
      <c r="S35" s="12" t="s">
        <v>7</v>
      </c>
      <c r="T35" s="12" t="s">
        <v>8</v>
      </c>
      <c r="U35" s="12" t="s">
        <v>5</v>
      </c>
      <c r="V35" s="11"/>
      <c r="W35" s="12" t="s">
        <v>6</v>
      </c>
      <c r="X35" s="12" t="s">
        <v>7</v>
      </c>
      <c r="Y35" s="12" t="s">
        <v>8</v>
      </c>
      <c r="Z35" s="12" t="s">
        <v>5</v>
      </c>
    </row>
    <row r="36" spans="1:26" ht="12.75" customHeight="1" x14ac:dyDescent="0.15">
      <c r="A36" s="9"/>
      <c r="B36" s="9"/>
      <c r="C36" s="2">
        <v>34</v>
      </c>
      <c r="D36" s="2">
        <v>80</v>
      </c>
      <c r="E36" s="2">
        <v>64</v>
      </c>
      <c r="F36" s="2">
        <v>144</v>
      </c>
      <c r="H36" s="10">
        <v>80</v>
      </c>
      <c r="I36" s="10">
        <f>LOOKUP(H36,$C$4:$E$204,$D$4:$D$204)</f>
        <v>129</v>
      </c>
      <c r="J36" s="10">
        <f>LOOKUP(H36,$C$4:$E$204,$E$4:$E$204)</f>
        <v>135</v>
      </c>
      <c r="K36" s="10">
        <f>I36+J36</f>
        <v>264</v>
      </c>
      <c r="L36" s="11"/>
      <c r="M36" s="10">
        <v>85</v>
      </c>
      <c r="N36" s="10">
        <f>LOOKUP(M36,$C$4:$E$204,$D$4:$D$204)</f>
        <v>119</v>
      </c>
      <c r="O36" s="10">
        <f>LOOKUP(M36,$C$4:$E$204,$E$4:$E$204)</f>
        <v>139</v>
      </c>
      <c r="P36" s="10">
        <f>N36+O36</f>
        <v>258</v>
      </c>
      <c r="Q36" s="11"/>
      <c r="R36" s="10">
        <v>90</v>
      </c>
      <c r="S36" s="10">
        <f>LOOKUP(R36,$C$4:$E$204,$D$4:$D$204)</f>
        <v>54</v>
      </c>
      <c r="T36" s="10">
        <f>LOOKUP(R36,$C$4:$E$204,$E$4:$E$204)</f>
        <v>76</v>
      </c>
      <c r="U36" s="10">
        <f>S36+T36</f>
        <v>130</v>
      </c>
      <c r="V36" s="11"/>
      <c r="W36" s="10">
        <v>95</v>
      </c>
      <c r="X36" s="10">
        <f>LOOKUP(W36,$C$4:$E$204,$D$4:$D$204)</f>
        <v>13</v>
      </c>
      <c r="Y36" s="10">
        <f>LOOKUP(W36,$C$4:$E$204,$E$4:$E$204)</f>
        <v>41</v>
      </c>
      <c r="Z36" s="10">
        <f>X36+Y36</f>
        <v>54</v>
      </c>
    </row>
    <row r="37" spans="1:26" ht="12.75" customHeight="1" x14ac:dyDescent="0.15">
      <c r="A37" s="9"/>
      <c r="B37" s="9"/>
      <c r="C37" s="2">
        <v>35</v>
      </c>
      <c r="D37" s="2">
        <v>68</v>
      </c>
      <c r="E37" s="2">
        <v>79</v>
      </c>
      <c r="F37" s="2">
        <v>147</v>
      </c>
      <c r="H37" s="10">
        <v>81</v>
      </c>
      <c r="I37" s="10">
        <f>LOOKUP(H37,$C$4:$E$204,$D$4:$D$204)</f>
        <v>138</v>
      </c>
      <c r="J37" s="10">
        <f>LOOKUP(H37,$C$4:$E$204,$E$4:$E$204)</f>
        <v>162</v>
      </c>
      <c r="K37" s="10">
        <f>I37+J37</f>
        <v>300</v>
      </c>
      <c r="L37" s="11"/>
      <c r="M37" s="10">
        <v>86</v>
      </c>
      <c r="N37" s="10">
        <f>LOOKUP(M37,$C$4:$E$204,$D$4:$D$204)</f>
        <v>93</v>
      </c>
      <c r="O37" s="10">
        <f>LOOKUP(M37,$C$4:$E$204,$E$4:$E$204)</f>
        <v>140</v>
      </c>
      <c r="P37" s="10">
        <f>N37+O37</f>
        <v>233</v>
      </c>
      <c r="Q37" s="11"/>
      <c r="R37" s="10">
        <v>91</v>
      </c>
      <c r="S37" s="10">
        <f>LOOKUP(R37,$C$4:$E$204,$D$4:$D$204)</f>
        <v>35</v>
      </c>
      <c r="T37" s="10">
        <f>LOOKUP(R37,$C$4:$E$204,$E$4:$E$204)</f>
        <v>72</v>
      </c>
      <c r="U37" s="10">
        <f>S37+T37</f>
        <v>107</v>
      </c>
      <c r="V37" s="11"/>
      <c r="W37" s="10">
        <v>96</v>
      </c>
      <c r="X37" s="10">
        <f>LOOKUP(W37,$C$4:$E$204,$D$4:$D$204)</f>
        <v>4</v>
      </c>
      <c r="Y37" s="10">
        <f>LOOKUP(W37,$C$4:$E$204,$E$4:$E$204)</f>
        <v>32</v>
      </c>
      <c r="Z37" s="10">
        <f>X37+Y37</f>
        <v>36</v>
      </c>
    </row>
    <row r="38" spans="1:26" ht="12.75" customHeight="1" x14ac:dyDescent="0.15">
      <c r="A38" s="9"/>
      <c r="B38" s="9"/>
      <c r="C38" s="2">
        <v>36</v>
      </c>
      <c r="D38" s="2">
        <v>72</v>
      </c>
      <c r="E38" s="2">
        <v>99</v>
      </c>
      <c r="F38" s="2">
        <v>171</v>
      </c>
      <c r="H38" s="10">
        <v>82</v>
      </c>
      <c r="I38" s="10">
        <f>LOOKUP(H38,$C$4:$E$204,$D$4:$D$204)</f>
        <v>167</v>
      </c>
      <c r="J38" s="10">
        <f>LOOKUP(H38,$C$4:$E$204,$E$4:$E$204)</f>
        <v>208</v>
      </c>
      <c r="K38" s="10">
        <f>I38+J38</f>
        <v>375</v>
      </c>
      <c r="L38" s="11"/>
      <c r="M38" s="10">
        <v>87</v>
      </c>
      <c r="N38" s="10">
        <f>LOOKUP(M38,$C$4:$E$204,$D$4:$D$204)</f>
        <v>60</v>
      </c>
      <c r="O38" s="10">
        <f>LOOKUP(M38,$C$4:$E$204,$E$4:$E$204)</f>
        <v>93</v>
      </c>
      <c r="P38" s="10">
        <f>N38+O38</f>
        <v>153</v>
      </c>
      <c r="Q38" s="11"/>
      <c r="R38" s="10">
        <v>92</v>
      </c>
      <c r="S38" s="10">
        <f>LOOKUP(R38,$C$4:$E$204,$D$4:$D$204)</f>
        <v>25</v>
      </c>
      <c r="T38" s="10">
        <f>LOOKUP(R38,$C$4:$E$204,$E$4:$E$204)</f>
        <v>55</v>
      </c>
      <c r="U38" s="10">
        <f>S38+T38</f>
        <v>80</v>
      </c>
      <c r="V38" s="11"/>
      <c r="W38" s="10">
        <v>97</v>
      </c>
      <c r="X38" s="10">
        <f>LOOKUP(W38,$C$4:$E$204,$D$4:$D$204)</f>
        <v>8</v>
      </c>
      <c r="Y38" s="10">
        <f>LOOKUP(W38,$C$4:$E$204,$E$4:$E$204)</f>
        <v>46</v>
      </c>
      <c r="Z38" s="10">
        <f>X38+Y38</f>
        <v>54</v>
      </c>
    </row>
    <row r="39" spans="1:26" ht="12.75" customHeight="1" x14ac:dyDescent="0.15">
      <c r="A39" s="9"/>
      <c r="B39" s="9"/>
      <c r="C39" s="2">
        <v>37</v>
      </c>
      <c r="D39" s="2">
        <v>91</v>
      </c>
      <c r="E39" s="2">
        <v>109</v>
      </c>
      <c r="F39" s="2">
        <v>200</v>
      </c>
      <c r="H39" s="10">
        <v>83</v>
      </c>
      <c r="I39" s="10">
        <f>LOOKUP(H39,$C$4:$E$204,$D$4:$D$204)</f>
        <v>126</v>
      </c>
      <c r="J39" s="10">
        <f>LOOKUP(H39,$C$4:$E$204,$E$4:$E$204)</f>
        <v>150</v>
      </c>
      <c r="K39" s="10">
        <f>I39+J39</f>
        <v>276</v>
      </c>
      <c r="L39" s="11"/>
      <c r="M39" s="10">
        <v>88</v>
      </c>
      <c r="N39" s="10">
        <f>LOOKUP(M39,$C$4:$E$204,$D$4:$D$204)</f>
        <v>67</v>
      </c>
      <c r="O39" s="10">
        <f>LOOKUP(M39,$C$4:$E$204,$E$4:$E$204)</f>
        <v>83</v>
      </c>
      <c r="P39" s="10">
        <f>N39+O39</f>
        <v>150</v>
      </c>
      <c r="Q39" s="11"/>
      <c r="R39" s="10">
        <v>93</v>
      </c>
      <c r="S39" s="10">
        <f>LOOKUP(R39,$C$4:$E$204,$D$4:$D$204)</f>
        <v>24</v>
      </c>
      <c r="T39" s="10">
        <f>LOOKUP(R39,$C$4:$E$204,$E$4:$E$204)</f>
        <v>48</v>
      </c>
      <c r="U39" s="10">
        <f>S39+T39</f>
        <v>72</v>
      </c>
      <c r="V39" s="11"/>
      <c r="W39" s="10">
        <v>98</v>
      </c>
      <c r="X39" s="10">
        <f>LOOKUP(W39,$C$4:$E$204,$D$4:$D$204)</f>
        <v>7</v>
      </c>
      <c r="Y39" s="10">
        <f>LOOKUP(W39,$C$4:$E$204,$E$4:$E$204)</f>
        <v>16</v>
      </c>
      <c r="Z39" s="10">
        <f>X39+Y39</f>
        <v>23</v>
      </c>
    </row>
    <row r="40" spans="1:26" ht="12.75" customHeight="1" x14ac:dyDescent="0.15">
      <c r="A40" s="9"/>
      <c r="B40" s="9"/>
      <c r="C40" s="2">
        <v>38</v>
      </c>
      <c r="D40" s="2">
        <v>104</v>
      </c>
      <c r="E40" s="2">
        <v>108</v>
      </c>
      <c r="F40" s="2">
        <v>212</v>
      </c>
      <c r="H40" s="10">
        <v>84</v>
      </c>
      <c r="I40" s="10">
        <f>LOOKUP(H40,$C$4:$E$204,$D$4:$D$204)</f>
        <v>154</v>
      </c>
      <c r="J40" s="10">
        <f>LOOKUP(H40,$C$4:$E$204,$E$4:$E$204)</f>
        <v>172</v>
      </c>
      <c r="K40" s="10">
        <f>I40+J40</f>
        <v>326</v>
      </c>
      <c r="L40" s="11"/>
      <c r="M40" s="10">
        <v>89</v>
      </c>
      <c r="N40" s="10">
        <f>LOOKUP(M40,$C$4:$E$204,$D$4:$D$204)</f>
        <v>67</v>
      </c>
      <c r="O40" s="10">
        <f>LOOKUP(M40,$C$4:$E$204,$E$4:$E$204)</f>
        <v>82</v>
      </c>
      <c r="P40" s="10">
        <f>N40+O40</f>
        <v>149</v>
      </c>
      <c r="Q40" s="11"/>
      <c r="R40" s="10">
        <v>94</v>
      </c>
      <c r="S40" s="10">
        <f>LOOKUP(R40,$C$4:$E$204,$D$4:$D$204)</f>
        <v>11</v>
      </c>
      <c r="T40" s="10">
        <f>LOOKUP(R40,$C$4:$E$204,$E$4:$E$204)</f>
        <v>63</v>
      </c>
      <c r="U40" s="10">
        <f>S40+T40</f>
        <v>74</v>
      </c>
      <c r="V40" s="11"/>
      <c r="W40" s="10">
        <v>99</v>
      </c>
      <c r="X40" s="10">
        <f>LOOKUP(W40,$C$4:$E$204,$D$4:$D$204)</f>
        <v>4</v>
      </c>
      <c r="Y40" s="10">
        <f>LOOKUP(W40,$C$4:$E$204,$E$4:$E$204)</f>
        <v>14</v>
      </c>
      <c r="Z40" s="10">
        <f>X40+Y40</f>
        <v>18</v>
      </c>
    </row>
    <row r="41" spans="1:26" ht="12.75" customHeight="1" x14ac:dyDescent="0.15">
      <c r="A41" s="9"/>
      <c r="B41" s="9"/>
      <c r="C41" s="2">
        <v>39</v>
      </c>
      <c r="D41" s="2">
        <v>112</v>
      </c>
      <c r="E41" s="2">
        <v>114</v>
      </c>
      <c r="F41" s="2">
        <v>226</v>
      </c>
      <c r="H41" s="12" t="s">
        <v>5</v>
      </c>
      <c r="I41" s="10">
        <f>SUM(I36:I40)</f>
        <v>714</v>
      </c>
      <c r="J41" s="10">
        <f>SUM(J36:J40)</f>
        <v>827</v>
      </c>
      <c r="K41" s="26">
        <f>SUM(K36:K40)</f>
        <v>1541</v>
      </c>
      <c r="L41" s="11"/>
      <c r="M41" s="12" t="s">
        <v>5</v>
      </c>
      <c r="N41" s="10">
        <f>SUM(N36:N40)</f>
        <v>406</v>
      </c>
      <c r="O41" s="10">
        <f>SUM(O36:O40)</f>
        <v>537</v>
      </c>
      <c r="P41" s="10">
        <f>SUM(P36:P40)</f>
        <v>943</v>
      </c>
      <c r="Q41" s="11"/>
      <c r="R41" s="12" t="s">
        <v>5</v>
      </c>
      <c r="S41" s="10">
        <f>SUM(S36:S40)</f>
        <v>149</v>
      </c>
      <c r="T41" s="10">
        <f>SUM(T36:T40)</f>
        <v>314</v>
      </c>
      <c r="U41" s="10">
        <f>SUM(U36:U40)</f>
        <v>463</v>
      </c>
      <c r="V41" s="11"/>
      <c r="W41" s="12" t="s">
        <v>5</v>
      </c>
      <c r="X41" s="10">
        <f>SUM(X36:X40)</f>
        <v>36</v>
      </c>
      <c r="Y41" s="10">
        <f>SUM(Y36:Y40)</f>
        <v>149</v>
      </c>
      <c r="Z41" s="10">
        <f>SUM(Z36:Z40)</f>
        <v>185</v>
      </c>
    </row>
    <row r="42" spans="1:26" ht="12.75" customHeight="1" x14ac:dyDescent="0.15">
      <c r="A42" s="9"/>
      <c r="B42" s="9"/>
      <c r="C42" s="2">
        <v>40</v>
      </c>
      <c r="D42" s="2">
        <v>130</v>
      </c>
      <c r="E42" s="2">
        <v>145</v>
      </c>
      <c r="F42" s="2">
        <v>275</v>
      </c>
      <c r="H42" s="13"/>
      <c r="I42" s="13"/>
      <c r="J42" s="13"/>
      <c r="K42" s="13"/>
      <c r="M42" s="13"/>
      <c r="N42" s="13"/>
      <c r="O42" s="13"/>
      <c r="P42" s="13"/>
      <c r="R42" s="13"/>
      <c r="S42" s="13"/>
      <c r="T42" s="13"/>
      <c r="U42" s="13"/>
      <c r="W42" s="13"/>
      <c r="X42" s="13"/>
      <c r="Y42" s="13"/>
      <c r="Z42" s="24"/>
    </row>
    <row r="43" spans="1:26" ht="12.75" customHeight="1" x14ac:dyDescent="0.15">
      <c r="A43" s="9"/>
      <c r="B43" s="9"/>
      <c r="C43" s="2">
        <v>41</v>
      </c>
      <c r="D43" s="2">
        <v>137</v>
      </c>
      <c r="E43" s="2">
        <v>147</v>
      </c>
      <c r="F43" s="2">
        <v>284</v>
      </c>
      <c r="H43" s="12" t="s">
        <v>6</v>
      </c>
      <c r="I43" s="12" t="s">
        <v>7</v>
      </c>
      <c r="J43" s="12" t="s">
        <v>8</v>
      </c>
      <c r="K43" s="12" t="s">
        <v>5</v>
      </c>
      <c r="L43" s="11"/>
      <c r="M43" s="12" t="s">
        <v>6</v>
      </c>
      <c r="N43" s="12" t="s">
        <v>7</v>
      </c>
      <c r="O43" s="12" t="s">
        <v>8</v>
      </c>
      <c r="P43" s="12" t="s">
        <v>5</v>
      </c>
      <c r="Q43" s="11"/>
      <c r="R43" s="12" t="s">
        <v>6</v>
      </c>
      <c r="S43" s="12" t="s">
        <v>7</v>
      </c>
      <c r="T43" s="12" t="s">
        <v>8</v>
      </c>
      <c r="U43" s="12" t="s">
        <v>5</v>
      </c>
      <c r="V43" s="11"/>
      <c r="W43" s="12" t="s">
        <v>6</v>
      </c>
      <c r="X43" s="12" t="s">
        <v>7</v>
      </c>
      <c r="Y43" s="12" t="s">
        <v>8</v>
      </c>
      <c r="Z43" s="12" t="s">
        <v>5</v>
      </c>
    </row>
    <row r="44" spans="1:26" ht="12.75" customHeight="1" x14ac:dyDescent="0.15">
      <c r="A44" s="9"/>
      <c r="B44" s="9"/>
      <c r="C44" s="2">
        <v>42</v>
      </c>
      <c r="D44" s="2">
        <v>135</v>
      </c>
      <c r="E44" s="2">
        <v>148</v>
      </c>
      <c r="F44" s="2">
        <v>283</v>
      </c>
      <c r="H44" s="10">
        <v>100</v>
      </c>
      <c r="I44" s="10">
        <f>IF(ISNA(VLOOKUP(H44,$C$2:$E$204,2,FALSE)),0,VLOOKUP(H44,$C$2:$E$204,2,FALSE))</f>
        <v>0</v>
      </c>
      <c r="J44" s="10">
        <f>IF(ISNA(VLOOKUP(H44,$C$2:$E$204,3,FALSE)),0,VLOOKUP(H44,$C$2:$E$204,3,FALSE))</f>
        <v>12</v>
      </c>
      <c r="K44" s="10">
        <f>I44+J44</f>
        <v>12</v>
      </c>
      <c r="L44" s="11"/>
      <c r="M44" s="10">
        <v>105</v>
      </c>
      <c r="N44" s="10">
        <f>IF(ISNA(VLOOKUP(M44,$C$2:$E$204,2,FALSE)),0,VLOOKUP(M44,$C$2:$E$204,2,FALSE))</f>
        <v>0</v>
      </c>
      <c r="O44" s="10">
        <f>IF(ISNA(VLOOKUP(M44,$C$2:$E$204,3,FALSE)),0,VLOOKUP(M44,$C$2:$E$204,3,FALSE))</f>
        <v>0</v>
      </c>
      <c r="P44" s="10">
        <f>N44+O44</f>
        <v>0</v>
      </c>
      <c r="Q44" s="11"/>
      <c r="R44" s="10">
        <v>110</v>
      </c>
      <c r="S44" s="10">
        <f>IF(ISNA(VLOOKUP(R44,$C$2:$E$204,2,FALSE)),0,VLOOKUP(R44,$C$2:$E$204,2,FALSE))</f>
        <v>0</v>
      </c>
      <c r="T44" s="10">
        <f>IF(ISNA(VLOOKUP(R44,$C$2:$E$204,3,FALSE)),0,VLOOKUP(R44,$C$2:$E$204,3,FALSE))</f>
        <v>0</v>
      </c>
      <c r="U44" s="10">
        <f>S44+T44</f>
        <v>0</v>
      </c>
      <c r="V44" s="11"/>
      <c r="W44" s="10">
        <v>115</v>
      </c>
      <c r="X44" s="10">
        <f>IF(ISNA(VLOOKUP(W44,$C$2:$E$204,2,FALSE)),0,VLOOKUP(W44,$C$2:$E$204,2,FALSE))</f>
        <v>0</v>
      </c>
      <c r="Y44" s="10">
        <f>IF(ISNA(VLOOKUP(W44,$C$2:$E$204,3,FALSE)),0,VLOOKUP(W44,$C$2:$E$204,3,FALSE))</f>
        <v>0</v>
      </c>
      <c r="Z44" s="10">
        <f>X44+Y44</f>
        <v>0</v>
      </c>
    </row>
    <row r="45" spans="1:26" ht="12.75" customHeight="1" x14ac:dyDescent="0.15">
      <c r="A45" s="9"/>
      <c r="B45" s="9"/>
      <c r="C45" s="2">
        <v>43</v>
      </c>
      <c r="D45" s="2">
        <v>142</v>
      </c>
      <c r="E45" s="2">
        <v>149</v>
      </c>
      <c r="F45" s="2">
        <v>291</v>
      </c>
      <c r="H45" s="10">
        <v>101</v>
      </c>
      <c r="I45" s="10">
        <f>IF(ISNA(VLOOKUP(H45,$C$2:$E$204,2,FALSE)),0,VLOOKUP(H45,$C$2:$E$204,2,FALSE))</f>
        <v>0</v>
      </c>
      <c r="J45" s="10">
        <f>IF(ISNA(VLOOKUP(H45,$C$2:$E$204,3,FALSE)),0,VLOOKUP(H45,$C$2:$E$204,3,FALSE))</f>
        <v>4</v>
      </c>
      <c r="K45" s="10">
        <f>I45+J45</f>
        <v>4</v>
      </c>
      <c r="L45" s="11"/>
      <c r="M45" s="10">
        <v>106</v>
      </c>
      <c r="N45" s="10">
        <f>IF(ISNA(VLOOKUP(M45,$C$2:$E$204,2,FALSE)),0,VLOOKUP(M45,$C$2:$E$204,2,FALSE))</f>
        <v>0</v>
      </c>
      <c r="O45" s="10">
        <f>IF(ISNA(VLOOKUP(M45,$C$2:$E$204,3,FALSE)),0,VLOOKUP(M45,$C$2:$E$204,3,FALSE))</f>
        <v>1</v>
      </c>
      <c r="P45" s="10">
        <f>N45+O45</f>
        <v>1</v>
      </c>
      <c r="Q45" s="11"/>
      <c r="R45" s="10">
        <v>111</v>
      </c>
      <c r="S45" s="10">
        <f>IF(ISNA(VLOOKUP(R45,$C$2:$E$204,2,FALSE)),0,VLOOKUP(R45,$C$2:$E$204,2,FALSE))</f>
        <v>0</v>
      </c>
      <c r="T45" s="10">
        <f>IF(ISNA(VLOOKUP(R45,$C$2:$E$204,3,FALSE)),0,VLOOKUP(R45,$C$2:$E$204,3,FALSE))</f>
        <v>0</v>
      </c>
      <c r="U45" s="10">
        <f>S45+T45</f>
        <v>0</v>
      </c>
      <c r="V45" s="11"/>
      <c r="W45" s="10">
        <v>116</v>
      </c>
      <c r="X45" s="10">
        <f>IF(ISNA(VLOOKUP(W45,$C$2:$E$204,2,FALSE)),0,VLOOKUP(W45,$C$2:$E$204,2,FALSE))</f>
        <v>0</v>
      </c>
      <c r="Y45" s="10">
        <f>IF(ISNA(VLOOKUP(W45,$C$2:$E$204,3,FALSE)),0,VLOOKUP(W45,$C$2:$E$204,3,FALSE))</f>
        <v>0</v>
      </c>
      <c r="Z45" s="10">
        <f>X45+Y45</f>
        <v>0</v>
      </c>
    </row>
    <row r="46" spans="1:26" ht="12.75" customHeight="1" x14ac:dyDescent="0.15">
      <c r="A46" s="9"/>
      <c r="B46" s="9"/>
      <c r="C46" s="2">
        <v>44</v>
      </c>
      <c r="D46" s="2">
        <v>148</v>
      </c>
      <c r="E46" s="2">
        <v>168</v>
      </c>
      <c r="F46" s="2">
        <v>316</v>
      </c>
      <c r="H46" s="10">
        <v>102</v>
      </c>
      <c r="I46" s="10">
        <f>IF(ISNA(VLOOKUP(H46,$C$2:$E$204,2,FALSE)),0,VLOOKUP(H46,$C$2:$E$204,2,FALSE))</f>
        <v>2</v>
      </c>
      <c r="J46" s="10">
        <f>IF(ISNA(VLOOKUP(H46,$C$2:$E$204,3,FALSE)),0,VLOOKUP(H46,$C$2:$E$204,3,FALSE))</f>
        <v>2</v>
      </c>
      <c r="K46" s="10">
        <f>I46+J46</f>
        <v>4</v>
      </c>
      <c r="L46" s="11"/>
      <c r="M46" s="10">
        <v>107</v>
      </c>
      <c r="N46" s="10">
        <f>IF(ISNA(VLOOKUP(M46,$C$2:$E$204,2,FALSE)),0,VLOOKUP(M46,$C$2:$E$204,2,FALSE))</f>
        <v>0</v>
      </c>
      <c r="O46" s="10">
        <f>IF(ISNA(VLOOKUP(M46,$C$2:$E$204,3,FALSE)),0,VLOOKUP(M46,$C$2:$E$204,3,FALSE))</f>
        <v>0</v>
      </c>
      <c r="P46" s="10">
        <f>N46+O46</f>
        <v>0</v>
      </c>
      <c r="Q46" s="11"/>
      <c r="R46" s="10">
        <v>112</v>
      </c>
      <c r="S46" s="10">
        <f>IF(ISNA(VLOOKUP(R46,$C$2:$E$204,2,FALSE)),0,VLOOKUP(R46,$C$2:$E$204,2,FALSE))</f>
        <v>0</v>
      </c>
      <c r="T46" s="10">
        <f>IF(ISNA(VLOOKUP(R46,$C$2:$E$204,3,FALSE)),0,VLOOKUP(R46,$C$2:$E$204,3,FALSE))</f>
        <v>0</v>
      </c>
      <c r="U46" s="10">
        <f>S46+T46</f>
        <v>0</v>
      </c>
      <c r="V46" s="11"/>
      <c r="W46" s="10">
        <v>117</v>
      </c>
      <c r="X46" s="10">
        <f>IF(ISNA(VLOOKUP(W46,$C$2:$E$204,2,FALSE)),0,VLOOKUP(W46,$C$2:$E$204,2,FALSE))</f>
        <v>0</v>
      </c>
      <c r="Y46" s="10">
        <f>IF(ISNA(VLOOKUP(W46,$C$2:$E$204,3,FALSE)),0,VLOOKUP(W46,$C$2:$E$204,3,FALSE))</f>
        <v>0</v>
      </c>
      <c r="Z46" s="10">
        <f>X46+Y46</f>
        <v>0</v>
      </c>
    </row>
    <row r="47" spans="1:26" ht="12.75" customHeight="1" x14ac:dyDescent="0.15">
      <c r="A47" s="9"/>
      <c r="B47" s="9"/>
      <c r="C47" s="2">
        <v>45</v>
      </c>
      <c r="D47" s="2">
        <v>132</v>
      </c>
      <c r="E47" s="2">
        <v>162</v>
      </c>
      <c r="F47" s="2">
        <v>294</v>
      </c>
      <c r="H47" s="10">
        <v>103</v>
      </c>
      <c r="I47" s="10">
        <f>IF(ISNA(VLOOKUP(H47,$C$2:$E$204,2,FALSE)),0,VLOOKUP(H47,$C$2:$E$204,2,FALSE))</f>
        <v>0</v>
      </c>
      <c r="J47" s="10">
        <f>IF(ISNA(VLOOKUP(H47,$C$2:$E$204,3,FALSE)),0,VLOOKUP(H47,$C$2:$E$204,3,FALSE))</f>
        <v>3</v>
      </c>
      <c r="K47" s="10">
        <f>I47+J47</f>
        <v>3</v>
      </c>
      <c r="L47" s="11"/>
      <c r="M47" s="10">
        <v>108</v>
      </c>
      <c r="N47" s="10">
        <f>IF(ISNA(VLOOKUP(M47,$C$2:$E$204,2,FALSE)),0,VLOOKUP(M47,$C$2:$E$204,2,FALSE))</f>
        <v>0</v>
      </c>
      <c r="O47" s="10">
        <f>IF(ISNA(VLOOKUP(M47,$C$2:$E$204,3,FALSE)),0,VLOOKUP(M47,$C$2:$E$204,3,FALSE))</f>
        <v>0</v>
      </c>
      <c r="P47" s="10">
        <f>N47+O47</f>
        <v>0</v>
      </c>
      <c r="Q47" s="11"/>
      <c r="R47" s="10">
        <v>113</v>
      </c>
      <c r="S47" s="10">
        <f>IF(ISNA(VLOOKUP(R47,$C$2:$E$204,2,FALSE)),0,VLOOKUP(R47,$C$2:$E$204,2,FALSE))</f>
        <v>0</v>
      </c>
      <c r="T47" s="10">
        <f>IF(ISNA(VLOOKUP(R47,$C$2:$E$204,3,FALSE)),0,VLOOKUP(R47,$C$2:$E$204,3,FALSE))</f>
        <v>0</v>
      </c>
      <c r="U47" s="10">
        <f>S47+T47</f>
        <v>0</v>
      </c>
      <c r="V47" s="11"/>
      <c r="W47" s="10">
        <v>118</v>
      </c>
      <c r="X47" s="10">
        <f>IF(ISNA(VLOOKUP(W47,$C$2:$E$204,2,FALSE)),0,VLOOKUP(W47,$C$2:$E$204,2,FALSE))</f>
        <v>0</v>
      </c>
      <c r="Y47" s="10">
        <f>IF(ISNA(VLOOKUP(W47,$C$2:$E$204,3,FALSE)),0,VLOOKUP(W47,$C$2:$E$204,3,FALSE))</f>
        <v>0</v>
      </c>
      <c r="Z47" s="10">
        <f>X47+Y47</f>
        <v>0</v>
      </c>
    </row>
    <row r="48" spans="1:26" ht="12.75" customHeight="1" x14ac:dyDescent="0.15">
      <c r="A48" s="9"/>
      <c r="B48" s="9"/>
      <c r="C48" s="2">
        <v>46</v>
      </c>
      <c r="D48" s="2">
        <v>138</v>
      </c>
      <c r="E48" s="2">
        <v>167</v>
      </c>
      <c r="F48" s="2">
        <v>305</v>
      </c>
      <c r="H48" s="10">
        <v>104</v>
      </c>
      <c r="I48" s="10">
        <f>IF(ISNA(VLOOKUP(H48,$C$2:$E$204,2,FALSE)),0,VLOOKUP(H48,$C$2:$E$204,2,FALSE))</f>
        <v>0</v>
      </c>
      <c r="J48" s="10">
        <f>IF(ISNA(VLOOKUP(H48,$C$2:$E$204,3,FALSE)),0,VLOOKUP(H48,$C$2:$E$204,3,FALSE))</f>
        <v>2</v>
      </c>
      <c r="K48" s="10">
        <f>I48+J48</f>
        <v>2</v>
      </c>
      <c r="L48" s="11"/>
      <c r="M48" s="10">
        <v>109</v>
      </c>
      <c r="N48" s="10">
        <f>IF(ISNA(VLOOKUP(M48,$C$2:$E$204,2,FALSE)),0,VLOOKUP(M48,$C$2:$E$204,2,FALSE))</f>
        <v>0</v>
      </c>
      <c r="O48" s="10">
        <f>IF(ISNA(VLOOKUP(M48,$C$2:$E$204,3,FALSE)),0,VLOOKUP(M48,$C$2:$E$204,3,FALSE))</f>
        <v>0</v>
      </c>
      <c r="P48" s="10">
        <f>N48+O48</f>
        <v>0</v>
      </c>
      <c r="Q48" s="11"/>
      <c r="R48" s="10">
        <v>114</v>
      </c>
      <c r="S48" s="10">
        <f>IF(ISNA(VLOOKUP(R48,$C$2:$E$204,2,FALSE)),0,VLOOKUP(R48,$C$2:$E$204,2,FALSE))</f>
        <v>0</v>
      </c>
      <c r="T48" s="10">
        <f>IF(ISNA(VLOOKUP(R48,$C$2:$E$204,3,FALSE)),0,VLOOKUP(R48,$C$2:$E$204,3,FALSE))</f>
        <v>0</v>
      </c>
      <c r="U48" s="10">
        <f>S48+T48</f>
        <v>0</v>
      </c>
      <c r="V48" s="11"/>
      <c r="W48" s="10" t="s">
        <v>9</v>
      </c>
      <c r="X48" s="10">
        <f>IF(ISNA(VLOOKUP(W48,$C$2:$E$204,2,FALSE)),0,VLOOKUP(W48,$C$2:$E$204,2,FALSE))</f>
        <v>0</v>
      </c>
      <c r="Y48" s="10">
        <f>IF(ISNA(VLOOKUP(W48,$C$2:$E$204,3,FALSE)),0,VLOOKUP(W48,$C$2:$E$204,3,FALSE))</f>
        <v>0</v>
      </c>
      <c r="Z48" s="10">
        <f>X48+Y48</f>
        <v>0</v>
      </c>
    </row>
    <row r="49" spans="1:26" ht="12.75" customHeight="1" x14ac:dyDescent="0.15">
      <c r="A49" s="9"/>
      <c r="B49" s="9"/>
      <c r="C49" s="2">
        <v>47</v>
      </c>
      <c r="D49" s="2">
        <v>177</v>
      </c>
      <c r="E49" s="2">
        <v>201</v>
      </c>
      <c r="F49" s="2">
        <v>378</v>
      </c>
      <c r="H49" s="12" t="s">
        <v>5</v>
      </c>
      <c r="I49" s="10">
        <f>SUM(I44:I48)</f>
        <v>2</v>
      </c>
      <c r="J49" s="10">
        <f>SUM(J44:J48)</f>
        <v>23</v>
      </c>
      <c r="K49" s="10">
        <f>SUM(K44:K48)</f>
        <v>25</v>
      </c>
      <c r="L49" s="11"/>
      <c r="M49" s="12" t="s">
        <v>5</v>
      </c>
      <c r="N49" s="10">
        <f>SUM(N44:N48)</f>
        <v>0</v>
      </c>
      <c r="O49" s="10">
        <f>SUM(O44:O48)</f>
        <v>1</v>
      </c>
      <c r="P49" s="10">
        <f>SUM(P44:P48)</f>
        <v>1</v>
      </c>
      <c r="Q49" s="11"/>
      <c r="R49" s="12" t="s">
        <v>5</v>
      </c>
      <c r="S49" s="10">
        <f>SUM(S44:S48)</f>
        <v>0</v>
      </c>
      <c r="T49" s="10">
        <f>SUM(T44:T48)</f>
        <v>0</v>
      </c>
      <c r="U49" s="10">
        <f>SUM(U44:U48)</f>
        <v>0</v>
      </c>
      <c r="V49" s="11"/>
      <c r="W49" s="12" t="s">
        <v>5</v>
      </c>
      <c r="X49" s="10">
        <f>SUM(X44:X48)</f>
        <v>0</v>
      </c>
      <c r="Y49" s="10">
        <f>SUM(Y44:Y48)</f>
        <v>0</v>
      </c>
      <c r="Z49" s="10">
        <f>SUM(Z44:Z48)</f>
        <v>0</v>
      </c>
    </row>
    <row r="50" spans="1:26" ht="14.25" thickBot="1" x14ac:dyDescent="0.2">
      <c r="A50" s="9"/>
      <c r="B50" s="9"/>
      <c r="C50" s="2">
        <v>48</v>
      </c>
      <c r="D50" s="2">
        <v>182</v>
      </c>
      <c r="E50" s="2">
        <v>221</v>
      </c>
      <c r="F50" s="2">
        <v>403</v>
      </c>
      <c r="H50" s="14"/>
      <c r="I50" s="14"/>
      <c r="J50" s="14"/>
      <c r="K50" s="14"/>
      <c r="M50" s="14"/>
      <c r="N50" s="14"/>
      <c r="O50" s="14"/>
      <c r="P50" s="14"/>
      <c r="R50" s="14"/>
      <c r="S50" s="14"/>
      <c r="T50" s="14"/>
      <c r="U50" s="14"/>
      <c r="W50" s="14"/>
      <c r="X50" s="15"/>
      <c r="Y50" s="15"/>
      <c r="Z50" s="15"/>
    </row>
    <row r="51" spans="1:26" ht="14.25" thickBot="1" x14ac:dyDescent="0.2">
      <c r="A51" s="4"/>
      <c r="B51" s="4"/>
      <c r="C51" s="4">
        <v>49</v>
      </c>
      <c r="D51" s="4">
        <v>204</v>
      </c>
      <c r="E51" s="4">
        <v>239</v>
      </c>
      <c r="F51" s="4">
        <v>443</v>
      </c>
      <c r="V51" s="16"/>
      <c r="W51" s="17" t="s">
        <v>10</v>
      </c>
      <c r="X51" s="18" t="s">
        <v>7</v>
      </c>
      <c r="Y51" s="19" t="s">
        <v>8</v>
      </c>
      <c r="Z51" s="19" t="s">
        <v>5</v>
      </c>
    </row>
    <row r="52" spans="1:26" ht="14.25" thickBot="1" x14ac:dyDescent="0.2">
      <c r="A52" s="9"/>
      <c r="B52" s="9"/>
      <c r="C52" s="2">
        <v>50</v>
      </c>
      <c r="D52" s="2">
        <v>241</v>
      </c>
      <c r="E52" s="2">
        <v>223</v>
      </c>
      <c r="F52" s="2">
        <v>464</v>
      </c>
      <c r="V52" s="16"/>
      <c r="W52" s="20" t="s">
        <v>11</v>
      </c>
      <c r="X52" s="21">
        <f>SUM(D2:D199)</f>
        <v>13250</v>
      </c>
      <c r="Y52" s="22">
        <f>SUM(E2:E199)</f>
        <v>14619</v>
      </c>
      <c r="Z52" s="22">
        <f>X52+Y52</f>
        <v>27869</v>
      </c>
    </row>
    <row r="53" spans="1:26" x14ac:dyDescent="0.15">
      <c r="A53" s="9"/>
      <c r="B53" s="9"/>
      <c r="C53" s="2">
        <v>51</v>
      </c>
      <c r="D53" s="2">
        <v>246</v>
      </c>
      <c r="E53" s="2">
        <v>242</v>
      </c>
      <c r="F53" s="2">
        <v>488</v>
      </c>
    </row>
    <row r="54" spans="1:26" x14ac:dyDescent="0.15">
      <c r="A54" s="9"/>
      <c r="B54" s="9"/>
      <c r="C54" s="2">
        <v>52</v>
      </c>
      <c r="D54" s="2">
        <v>242</v>
      </c>
      <c r="E54" s="2">
        <v>260</v>
      </c>
      <c r="F54" s="2">
        <v>502</v>
      </c>
    </row>
    <row r="55" spans="1:26" x14ac:dyDescent="0.15">
      <c r="A55" s="9"/>
      <c r="B55" s="9"/>
      <c r="C55" s="2">
        <v>53</v>
      </c>
      <c r="D55" s="2">
        <v>259</v>
      </c>
      <c r="E55" s="2">
        <v>257</v>
      </c>
      <c r="F55" s="2">
        <v>516</v>
      </c>
    </row>
    <row r="56" spans="1:26" x14ac:dyDescent="0.15">
      <c r="A56" s="9"/>
      <c r="B56" s="9"/>
      <c r="C56" s="2">
        <v>54</v>
      </c>
      <c r="D56" s="2">
        <v>232</v>
      </c>
      <c r="E56" s="2">
        <v>234</v>
      </c>
      <c r="F56" s="2">
        <v>466</v>
      </c>
    </row>
    <row r="57" spans="1:26" x14ac:dyDescent="0.15">
      <c r="A57" s="9"/>
      <c r="B57" s="9"/>
      <c r="C57" s="2">
        <v>55</v>
      </c>
      <c r="D57" s="2">
        <v>230</v>
      </c>
      <c r="E57" s="2">
        <v>255</v>
      </c>
      <c r="F57" s="2">
        <v>485</v>
      </c>
    </row>
    <row r="58" spans="1:26" x14ac:dyDescent="0.15">
      <c r="A58" s="9"/>
      <c r="B58" s="9"/>
      <c r="C58" s="2">
        <v>56</v>
      </c>
      <c r="D58" s="2">
        <v>247</v>
      </c>
      <c r="E58" s="2">
        <v>256</v>
      </c>
      <c r="F58" s="2">
        <v>503</v>
      </c>
    </row>
    <row r="59" spans="1:26" x14ac:dyDescent="0.15">
      <c r="A59" s="9"/>
      <c r="B59" s="9"/>
      <c r="C59" s="2">
        <v>57</v>
      </c>
      <c r="D59" s="2">
        <v>249</v>
      </c>
      <c r="E59" s="2">
        <v>263</v>
      </c>
      <c r="F59" s="2">
        <v>512</v>
      </c>
    </row>
    <row r="60" spans="1:26" x14ac:dyDescent="0.15">
      <c r="A60" s="9"/>
      <c r="B60" s="9"/>
      <c r="C60" s="2">
        <v>58</v>
      </c>
      <c r="D60" s="2">
        <v>203</v>
      </c>
      <c r="E60" s="2">
        <v>231</v>
      </c>
      <c r="F60" s="2">
        <v>434</v>
      </c>
    </row>
    <row r="61" spans="1:26" x14ac:dyDescent="0.15">
      <c r="A61" s="9"/>
      <c r="B61" s="9"/>
      <c r="C61" s="2">
        <v>59</v>
      </c>
      <c r="D61" s="2">
        <v>206</v>
      </c>
      <c r="E61" s="2">
        <v>213</v>
      </c>
      <c r="F61" s="2">
        <v>419</v>
      </c>
    </row>
    <row r="62" spans="1:26" x14ac:dyDescent="0.15">
      <c r="A62" s="9"/>
      <c r="B62" s="9"/>
      <c r="C62" s="2">
        <v>60</v>
      </c>
      <c r="D62" s="2">
        <v>168</v>
      </c>
      <c r="E62" s="2">
        <v>184</v>
      </c>
      <c r="F62" s="2">
        <v>352</v>
      </c>
    </row>
    <row r="63" spans="1:26" x14ac:dyDescent="0.15">
      <c r="A63" s="9"/>
      <c r="B63" s="9"/>
      <c r="C63" s="2">
        <v>61</v>
      </c>
      <c r="D63" s="2">
        <v>220</v>
      </c>
      <c r="E63" s="2">
        <v>217</v>
      </c>
      <c r="F63" s="2">
        <v>437</v>
      </c>
    </row>
    <row r="64" spans="1:26" x14ac:dyDescent="0.15">
      <c r="A64" s="9"/>
      <c r="B64" s="9"/>
      <c r="C64" s="2">
        <v>62</v>
      </c>
      <c r="D64" s="2">
        <v>182</v>
      </c>
      <c r="E64" s="2">
        <v>213</v>
      </c>
      <c r="F64" s="2">
        <v>395</v>
      </c>
    </row>
    <row r="65" spans="1:6" x14ac:dyDescent="0.15">
      <c r="A65" s="9"/>
      <c r="B65" s="9"/>
      <c r="C65" s="2">
        <v>63</v>
      </c>
      <c r="D65" s="2">
        <v>174</v>
      </c>
      <c r="E65" s="2">
        <v>204</v>
      </c>
      <c r="F65" s="2">
        <v>378</v>
      </c>
    </row>
    <row r="66" spans="1:6" x14ac:dyDescent="0.15">
      <c r="A66" s="9"/>
      <c r="B66" s="9"/>
      <c r="C66" s="2">
        <v>64</v>
      </c>
      <c r="D66" s="2">
        <v>185</v>
      </c>
      <c r="E66" s="2">
        <v>208</v>
      </c>
      <c r="F66" s="2">
        <v>393</v>
      </c>
    </row>
    <row r="67" spans="1:6" x14ac:dyDescent="0.15">
      <c r="A67" s="9"/>
      <c r="B67" s="9"/>
      <c r="C67" s="2">
        <v>65</v>
      </c>
      <c r="D67" s="2">
        <v>159</v>
      </c>
      <c r="E67" s="2">
        <v>214</v>
      </c>
      <c r="F67" s="2">
        <v>373</v>
      </c>
    </row>
    <row r="68" spans="1:6" x14ac:dyDescent="0.15">
      <c r="A68" s="9"/>
      <c r="B68" s="9"/>
      <c r="C68" s="2">
        <v>66</v>
      </c>
      <c r="D68" s="2">
        <v>190</v>
      </c>
      <c r="E68" s="2">
        <v>192</v>
      </c>
      <c r="F68" s="2">
        <v>382</v>
      </c>
    </row>
    <row r="69" spans="1:6" x14ac:dyDescent="0.15">
      <c r="A69" s="9"/>
      <c r="B69" s="9"/>
      <c r="C69" s="2">
        <v>67</v>
      </c>
      <c r="D69" s="2">
        <v>213</v>
      </c>
      <c r="E69" s="2">
        <v>221</v>
      </c>
      <c r="F69" s="2">
        <v>434</v>
      </c>
    </row>
    <row r="70" spans="1:6" x14ac:dyDescent="0.15">
      <c r="A70" s="9"/>
      <c r="B70" s="9"/>
      <c r="C70" s="2">
        <v>68</v>
      </c>
      <c r="D70" s="2">
        <v>193</v>
      </c>
      <c r="E70" s="2">
        <v>229</v>
      </c>
      <c r="F70" s="2">
        <v>422</v>
      </c>
    </row>
    <row r="71" spans="1:6" x14ac:dyDescent="0.15">
      <c r="A71" s="9"/>
      <c r="B71" s="9"/>
      <c r="C71" s="2">
        <v>69</v>
      </c>
      <c r="D71" s="2">
        <v>171</v>
      </c>
      <c r="E71" s="2">
        <v>229</v>
      </c>
      <c r="F71" s="2">
        <v>400</v>
      </c>
    </row>
    <row r="72" spans="1:6" x14ac:dyDescent="0.15">
      <c r="A72" s="9"/>
      <c r="B72" s="9"/>
      <c r="C72" s="2">
        <v>70</v>
      </c>
      <c r="D72" s="2">
        <v>210</v>
      </c>
      <c r="E72" s="2">
        <v>231</v>
      </c>
      <c r="F72" s="2">
        <v>441</v>
      </c>
    </row>
    <row r="73" spans="1:6" x14ac:dyDescent="0.15">
      <c r="A73" s="9"/>
      <c r="B73" s="9"/>
      <c r="C73" s="2">
        <v>71</v>
      </c>
      <c r="D73" s="2">
        <v>202</v>
      </c>
      <c r="E73" s="2">
        <v>234</v>
      </c>
      <c r="F73" s="2">
        <v>436</v>
      </c>
    </row>
    <row r="74" spans="1:6" x14ac:dyDescent="0.15">
      <c r="A74" s="9"/>
      <c r="B74" s="9"/>
      <c r="C74" s="2">
        <v>72</v>
      </c>
      <c r="D74" s="2">
        <v>238</v>
      </c>
      <c r="E74" s="2">
        <v>213</v>
      </c>
      <c r="F74" s="2">
        <v>451</v>
      </c>
    </row>
    <row r="75" spans="1:6" x14ac:dyDescent="0.15">
      <c r="A75" s="9"/>
      <c r="B75" s="9"/>
      <c r="C75" s="2">
        <v>73</v>
      </c>
      <c r="D75" s="2">
        <v>251</v>
      </c>
      <c r="E75" s="2">
        <v>252</v>
      </c>
      <c r="F75" s="2">
        <v>503</v>
      </c>
    </row>
    <row r="76" spans="1:6" x14ac:dyDescent="0.15">
      <c r="A76" s="9"/>
      <c r="B76" s="9"/>
      <c r="C76" s="2">
        <v>74</v>
      </c>
      <c r="D76" s="2">
        <v>231</v>
      </c>
      <c r="E76" s="2">
        <v>248</v>
      </c>
      <c r="F76" s="2">
        <v>479</v>
      </c>
    </row>
    <row r="77" spans="1:6" x14ac:dyDescent="0.15">
      <c r="A77" s="9"/>
      <c r="B77" s="9"/>
      <c r="C77" s="2">
        <v>75</v>
      </c>
      <c r="D77" s="2">
        <v>226</v>
      </c>
      <c r="E77" s="2">
        <v>240</v>
      </c>
      <c r="F77" s="2">
        <v>466</v>
      </c>
    </row>
    <row r="78" spans="1:6" x14ac:dyDescent="0.15">
      <c r="A78" s="9"/>
      <c r="B78" s="9"/>
      <c r="C78" s="2">
        <v>76</v>
      </c>
      <c r="D78" s="2">
        <v>206</v>
      </c>
      <c r="E78" s="2">
        <v>244</v>
      </c>
      <c r="F78" s="2">
        <v>450</v>
      </c>
    </row>
    <row r="79" spans="1:6" x14ac:dyDescent="0.15">
      <c r="A79" s="9"/>
      <c r="B79" s="9"/>
      <c r="C79" s="2">
        <v>77</v>
      </c>
      <c r="D79" s="2">
        <v>246</v>
      </c>
      <c r="E79" s="2">
        <v>294</v>
      </c>
      <c r="F79" s="2">
        <v>540</v>
      </c>
    </row>
    <row r="80" spans="1:6" x14ac:dyDescent="0.15">
      <c r="A80" s="9"/>
      <c r="B80" s="9"/>
      <c r="C80" s="2">
        <v>78</v>
      </c>
      <c r="D80" s="2">
        <v>226</v>
      </c>
      <c r="E80" s="2">
        <v>277</v>
      </c>
      <c r="F80" s="2">
        <v>503</v>
      </c>
    </row>
    <row r="81" spans="1:6" x14ac:dyDescent="0.15">
      <c r="A81" s="9"/>
      <c r="B81" s="9"/>
      <c r="C81" s="2">
        <v>79</v>
      </c>
      <c r="D81" s="2">
        <v>214</v>
      </c>
      <c r="E81" s="2">
        <v>251</v>
      </c>
      <c r="F81" s="2">
        <v>465</v>
      </c>
    </row>
    <row r="82" spans="1:6" x14ac:dyDescent="0.15">
      <c r="A82" s="9"/>
      <c r="B82" s="9"/>
      <c r="C82" s="2">
        <v>80</v>
      </c>
      <c r="D82" s="2">
        <v>129</v>
      </c>
      <c r="E82" s="2">
        <v>135</v>
      </c>
      <c r="F82" s="2">
        <v>264</v>
      </c>
    </row>
    <row r="83" spans="1:6" x14ac:dyDescent="0.15">
      <c r="A83" s="9"/>
      <c r="B83" s="9"/>
      <c r="C83" s="2">
        <v>81</v>
      </c>
      <c r="D83" s="2">
        <v>138</v>
      </c>
      <c r="E83" s="2">
        <v>162</v>
      </c>
      <c r="F83" s="2">
        <v>300</v>
      </c>
    </row>
    <row r="84" spans="1:6" x14ac:dyDescent="0.15">
      <c r="A84" s="9"/>
      <c r="B84" s="9"/>
      <c r="C84" s="2">
        <v>82</v>
      </c>
      <c r="D84" s="2">
        <v>167</v>
      </c>
      <c r="E84" s="2">
        <v>208</v>
      </c>
      <c r="F84" s="2">
        <v>375</v>
      </c>
    </row>
    <row r="85" spans="1:6" x14ac:dyDescent="0.15">
      <c r="A85" s="9"/>
      <c r="B85" s="9"/>
      <c r="C85" s="2">
        <v>83</v>
      </c>
      <c r="D85" s="2">
        <v>126</v>
      </c>
      <c r="E85" s="2">
        <v>150</v>
      </c>
      <c r="F85" s="2">
        <v>276</v>
      </c>
    </row>
    <row r="86" spans="1:6" x14ac:dyDescent="0.15">
      <c r="A86" s="9"/>
      <c r="B86" s="9"/>
      <c r="C86" s="2">
        <v>84</v>
      </c>
      <c r="D86" s="2">
        <v>154</v>
      </c>
      <c r="E86" s="2">
        <v>172</v>
      </c>
      <c r="F86" s="2">
        <v>326</v>
      </c>
    </row>
    <row r="87" spans="1:6" x14ac:dyDescent="0.15">
      <c r="A87" s="9"/>
      <c r="B87" s="9"/>
      <c r="C87" s="2">
        <v>85</v>
      </c>
      <c r="D87" s="2">
        <v>119</v>
      </c>
      <c r="E87" s="2">
        <v>139</v>
      </c>
      <c r="F87" s="2">
        <v>258</v>
      </c>
    </row>
    <row r="88" spans="1:6" x14ac:dyDescent="0.15">
      <c r="A88" s="9"/>
      <c r="B88" s="9"/>
      <c r="C88" s="2">
        <v>86</v>
      </c>
      <c r="D88" s="2">
        <v>93</v>
      </c>
      <c r="E88" s="2">
        <v>140</v>
      </c>
      <c r="F88" s="2">
        <v>233</v>
      </c>
    </row>
    <row r="89" spans="1:6" x14ac:dyDescent="0.15">
      <c r="A89" s="9"/>
      <c r="B89" s="9"/>
      <c r="C89" s="2">
        <v>87</v>
      </c>
      <c r="D89" s="2">
        <v>60</v>
      </c>
      <c r="E89" s="2">
        <v>93</v>
      </c>
      <c r="F89" s="2">
        <v>153</v>
      </c>
    </row>
    <row r="90" spans="1:6" x14ac:dyDescent="0.15">
      <c r="A90" s="9"/>
      <c r="B90" s="9"/>
      <c r="C90" s="2">
        <v>88</v>
      </c>
      <c r="D90" s="2">
        <v>67</v>
      </c>
      <c r="E90" s="2">
        <v>83</v>
      </c>
      <c r="F90" s="2">
        <v>150</v>
      </c>
    </row>
    <row r="91" spans="1:6" x14ac:dyDescent="0.15">
      <c r="A91" s="9"/>
      <c r="B91" s="9"/>
      <c r="C91" s="2">
        <v>89</v>
      </c>
      <c r="D91" s="2">
        <v>67</v>
      </c>
      <c r="E91" s="2">
        <v>82</v>
      </c>
      <c r="F91" s="2">
        <v>149</v>
      </c>
    </row>
    <row r="92" spans="1:6" x14ac:dyDescent="0.15">
      <c r="A92" s="9"/>
      <c r="B92" s="9"/>
      <c r="C92" s="2">
        <v>90</v>
      </c>
      <c r="D92" s="2">
        <v>54</v>
      </c>
      <c r="E92" s="2">
        <v>76</v>
      </c>
      <c r="F92" s="2">
        <v>130</v>
      </c>
    </row>
    <row r="93" spans="1:6" x14ac:dyDescent="0.15">
      <c r="A93" s="9"/>
      <c r="B93" s="9"/>
      <c r="C93" s="2">
        <v>91</v>
      </c>
      <c r="D93" s="2">
        <v>35</v>
      </c>
      <c r="E93" s="2">
        <v>72</v>
      </c>
      <c r="F93" s="2">
        <v>107</v>
      </c>
    </row>
    <row r="94" spans="1:6" x14ac:dyDescent="0.15">
      <c r="A94" s="9"/>
      <c r="B94" s="9"/>
      <c r="C94" s="2">
        <v>92</v>
      </c>
      <c r="D94" s="2">
        <v>25</v>
      </c>
      <c r="E94" s="2">
        <v>55</v>
      </c>
      <c r="F94" s="2">
        <v>80</v>
      </c>
    </row>
    <row r="95" spans="1:6" x14ac:dyDescent="0.15">
      <c r="A95" s="9"/>
      <c r="B95" s="9"/>
      <c r="C95" s="2">
        <v>93</v>
      </c>
      <c r="D95" s="2">
        <v>24</v>
      </c>
      <c r="E95" s="2">
        <v>48</v>
      </c>
      <c r="F95" s="2">
        <v>72</v>
      </c>
    </row>
    <row r="96" spans="1:6" x14ac:dyDescent="0.15">
      <c r="A96" s="9"/>
      <c r="B96" s="9"/>
      <c r="C96" s="2">
        <v>94</v>
      </c>
      <c r="D96" s="2">
        <v>11</v>
      </c>
      <c r="E96" s="2">
        <v>63</v>
      </c>
      <c r="F96" s="2">
        <v>74</v>
      </c>
    </row>
    <row r="97" spans="1:6" x14ac:dyDescent="0.15">
      <c r="A97" s="9"/>
      <c r="B97" s="9"/>
      <c r="C97" s="2">
        <v>95</v>
      </c>
      <c r="D97" s="2">
        <v>13</v>
      </c>
      <c r="E97" s="2">
        <v>41</v>
      </c>
      <c r="F97" s="2">
        <v>54</v>
      </c>
    </row>
    <row r="98" spans="1:6" x14ac:dyDescent="0.15">
      <c r="A98" s="9"/>
      <c r="B98" s="9"/>
      <c r="C98" s="2">
        <v>96</v>
      </c>
      <c r="D98" s="2">
        <v>4</v>
      </c>
      <c r="E98" s="2">
        <v>32</v>
      </c>
      <c r="F98" s="2">
        <v>36</v>
      </c>
    </row>
    <row r="99" spans="1:6" x14ac:dyDescent="0.15">
      <c r="A99" s="9"/>
      <c r="B99" s="9"/>
      <c r="C99" s="2">
        <v>97</v>
      </c>
      <c r="D99" s="2">
        <v>8</v>
      </c>
      <c r="E99" s="2">
        <v>46</v>
      </c>
      <c r="F99" s="2">
        <v>54</v>
      </c>
    </row>
    <row r="100" spans="1:6" x14ac:dyDescent="0.15">
      <c r="A100" s="9"/>
      <c r="B100" s="9"/>
      <c r="C100" s="2">
        <v>98</v>
      </c>
      <c r="D100" s="2">
        <v>7</v>
      </c>
      <c r="E100" s="2">
        <v>16</v>
      </c>
      <c r="F100" s="2">
        <v>23</v>
      </c>
    </row>
    <row r="101" spans="1:6" x14ac:dyDescent="0.15">
      <c r="A101" s="9"/>
      <c r="B101" s="9"/>
      <c r="C101" s="2">
        <v>99</v>
      </c>
      <c r="D101" s="2">
        <v>4</v>
      </c>
      <c r="E101" s="2">
        <v>14</v>
      </c>
      <c r="F101" s="2">
        <v>18</v>
      </c>
    </row>
    <row r="102" spans="1:6" x14ac:dyDescent="0.15">
      <c r="A102" s="9"/>
      <c r="B102" s="9"/>
      <c r="C102" s="2">
        <v>100</v>
      </c>
      <c r="E102" s="2">
        <v>12</v>
      </c>
      <c r="F102" s="2">
        <v>12</v>
      </c>
    </row>
    <row r="103" spans="1:6" x14ac:dyDescent="0.15">
      <c r="A103" s="9"/>
      <c r="B103" s="9"/>
      <c r="C103" s="2">
        <v>101</v>
      </c>
      <c r="E103" s="2">
        <v>4</v>
      </c>
      <c r="F103" s="2">
        <v>4</v>
      </c>
    </row>
    <row r="104" spans="1:6" x14ac:dyDescent="0.15">
      <c r="A104" s="9"/>
      <c r="B104" s="9"/>
      <c r="C104" s="2">
        <v>102</v>
      </c>
      <c r="D104" s="2">
        <v>2</v>
      </c>
      <c r="E104" s="2">
        <v>2</v>
      </c>
      <c r="F104" s="2">
        <v>4</v>
      </c>
    </row>
    <row r="105" spans="1:6" x14ac:dyDescent="0.15">
      <c r="A105" s="9"/>
      <c r="B105" s="9"/>
      <c r="C105" s="2">
        <v>103</v>
      </c>
      <c r="E105" s="2">
        <v>3</v>
      </c>
      <c r="F105" s="2">
        <v>3</v>
      </c>
    </row>
    <row r="106" spans="1:6" x14ac:dyDescent="0.15">
      <c r="A106" s="9"/>
      <c r="B106" s="9"/>
      <c r="C106" s="2">
        <v>104</v>
      </c>
      <c r="E106" s="2">
        <v>2</v>
      </c>
      <c r="F106" s="2">
        <v>2</v>
      </c>
    </row>
    <row r="107" spans="1:6" x14ac:dyDescent="0.15">
      <c r="A107" s="9"/>
      <c r="B107" s="9"/>
      <c r="C107" s="2">
        <v>105</v>
      </c>
    </row>
    <row r="108" spans="1:6" x14ac:dyDescent="0.15">
      <c r="A108" s="9"/>
      <c r="B108" s="9"/>
      <c r="C108" s="2">
        <v>106</v>
      </c>
      <c r="E108" s="2">
        <v>1</v>
      </c>
      <c r="F108" s="2">
        <v>1</v>
      </c>
    </row>
    <row r="109" spans="1:6" x14ac:dyDescent="0.15">
      <c r="A109" s="9"/>
      <c r="B109" s="9"/>
      <c r="C109" s="2">
        <v>107</v>
      </c>
    </row>
    <row r="110" spans="1:6" x14ac:dyDescent="0.15">
      <c r="A110" s="9"/>
      <c r="B110" s="9"/>
      <c r="C110" s="2">
        <v>108</v>
      </c>
    </row>
    <row r="111" spans="1:6" x14ac:dyDescent="0.15">
      <c r="A111" s="9"/>
      <c r="B111" s="9"/>
      <c r="C111" s="2">
        <v>109</v>
      </c>
    </row>
    <row r="112" spans="1:6" x14ac:dyDescent="0.15">
      <c r="A112" s="9"/>
      <c r="B112" s="9"/>
      <c r="C112" s="2">
        <v>110</v>
      </c>
    </row>
    <row r="113" spans="1:3" x14ac:dyDescent="0.15">
      <c r="A113" s="9"/>
      <c r="B113" s="9"/>
      <c r="C113" s="2">
        <v>111</v>
      </c>
    </row>
    <row r="114" spans="1:3" x14ac:dyDescent="0.15">
      <c r="A114" s="9"/>
      <c r="B114" s="9"/>
      <c r="C114" s="2">
        <v>112</v>
      </c>
    </row>
    <row r="115" spans="1:3" x14ac:dyDescent="0.15">
      <c r="A115" s="9"/>
      <c r="B115" s="9"/>
      <c r="C115" s="2">
        <v>113</v>
      </c>
    </row>
    <row r="116" spans="1:3" x14ac:dyDescent="0.15">
      <c r="A116" s="9"/>
      <c r="B116" s="9"/>
      <c r="C116" s="2">
        <v>114</v>
      </c>
    </row>
    <row r="117" spans="1:3" x14ac:dyDescent="0.15">
      <c r="A117" s="9"/>
      <c r="B117" s="9"/>
      <c r="C117" s="2">
        <v>115</v>
      </c>
    </row>
    <row r="118" spans="1:3" x14ac:dyDescent="0.15">
      <c r="A118" s="9"/>
      <c r="B118" s="9"/>
      <c r="C118" s="2">
        <v>116</v>
      </c>
    </row>
    <row r="119" spans="1:3" x14ac:dyDescent="0.15">
      <c r="A119" s="9"/>
      <c r="B119" s="9"/>
      <c r="C119" s="2">
        <v>117</v>
      </c>
    </row>
    <row r="120" spans="1:3" x14ac:dyDescent="0.15">
      <c r="A120" s="9"/>
      <c r="B120" s="9"/>
      <c r="C120" s="2">
        <v>118</v>
      </c>
    </row>
    <row r="121" spans="1:3" x14ac:dyDescent="0.15">
      <c r="A121" s="9"/>
      <c r="B121" s="9"/>
    </row>
    <row r="122" spans="1:3" x14ac:dyDescent="0.15">
      <c r="A122" s="9"/>
      <c r="B122" s="9"/>
    </row>
    <row r="123" spans="1:3" x14ac:dyDescent="0.15">
      <c r="A123" s="9"/>
      <c r="B123" s="9"/>
    </row>
    <row r="124" spans="1:3" x14ac:dyDescent="0.15">
      <c r="A124" s="9"/>
      <c r="B124" s="9"/>
    </row>
    <row r="125" spans="1:3" x14ac:dyDescent="0.15">
      <c r="A125" s="9"/>
      <c r="B125" s="9"/>
    </row>
    <row r="126" spans="1:3" x14ac:dyDescent="0.15">
      <c r="A126" s="9"/>
      <c r="B126" s="9"/>
    </row>
    <row r="127" spans="1:3" x14ac:dyDescent="0.15">
      <c r="A127" s="9"/>
      <c r="B127" s="9"/>
    </row>
    <row r="128" spans="1:3" x14ac:dyDescent="0.15">
      <c r="A128" s="9"/>
      <c r="B128" s="9"/>
    </row>
    <row r="129" spans="1:2" x14ac:dyDescent="0.15">
      <c r="A129" s="9"/>
      <c r="B129" s="9"/>
    </row>
    <row r="130" spans="1:2" x14ac:dyDescent="0.15">
      <c r="A130" s="9"/>
      <c r="B130" s="9"/>
    </row>
    <row r="131" spans="1:2" x14ac:dyDescent="0.15">
      <c r="A131" s="9"/>
      <c r="B131" s="9"/>
    </row>
    <row r="132" spans="1:2" x14ac:dyDescent="0.15">
      <c r="A132" s="9"/>
      <c r="B132" s="9"/>
    </row>
    <row r="133" spans="1:2" x14ac:dyDescent="0.15">
      <c r="A133" s="9"/>
      <c r="B133" s="9"/>
    </row>
    <row r="134" spans="1:2" x14ac:dyDescent="0.15">
      <c r="A134" s="9"/>
      <c r="B134" s="9"/>
    </row>
    <row r="135" spans="1:2" x14ac:dyDescent="0.15">
      <c r="A135" s="9"/>
      <c r="B135" s="9"/>
    </row>
    <row r="136" spans="1:2" x14ac:dyDescent="0.15">
      <c r="A136" s="9"/>
      <c r="B136" s="9"/>
    </row>
    <row r="137" spans="1:2" x14ac:dyDescent="0.15">
      <c r="A137" s="9"/>
      <c r="B137" s="9"/>
    </row>
    <row r="138" spans="1:2" x14ac:dyDescent="0.15">
      <c r="A138" s="9"/>
      <c r="B138" s="9"/>
    </row>
    <row r="139" spans="1:2" x14ac:dyDescent="0.15">
      <c r="A139" s="9"/>
      <c r="B139" s="9"/>
    </row>
    <row r="140" spans="1:2" x14ac:dyDescent="0.15">
      <c r="A140" s="9"/>
      <c r="B140" s="9"/>
    </row>
    <row r="141" spans="1:2" x14ac:dyDescent="0.15">
      <c r="A141" s="9"/>
      <c r="B141" s="9"/>
    </row>
    <row r="142" spans="1:2" x14ac:dyDescent="0.15">
      <c r="A142" s="9"/>
      <c r="B142" s="9"/>
    </row>
    <row r="143" spans="1:2" x14ac:dyDescent="0.15">
      <c r="A143" s="9"/>
      <c r="B143" s="9"/>
    </row>
    <row r="144" spans="1:2" x14ac:dyDescent="0.15">
      <c r="A144" s="9"/>
      <c r="B144" s="9"/>
    </row>
    <row r="145" spans="1:2" x14ac:dyDescent="0.15">
      <c r="A145" s="9"/>
      <c r="B145" s="9"/>
    </row>
    <row r="146" spans="1:2" x14ac:dyDescent="0.15">
      <c r="A146" s="9"/>
      <c r="B146" s="9"/>
    </row>
    <row r="147" spans="1:2" x14ac:dyDescent="0.15">
      <c r="A147" s="9"/>
      <c r="B147" s="9"/>
    </row>
    <row r="148" spans="1:2" x14ac:dyDescent="0.15">
      <c r="A148" s="9"/>
      <c r="B148" s="9"/>
    </row>
    <row r="149" spans="1:2" x14ac:dyDescent="0.15">
      <c r="A149" s="9"/>
      <c r="B149" s="9"/>
    </row>
    <row r="150" spans="1:2" x14ac:dyDescent="0.15">
      <c r="A150" s="9"/>
      <c r="B150" s="9"/>
    </row>
    <row r="151" spans="1:2" x14ac:dyDescent="0.15">
      <c r="A151" s="9"/>
      <c r="B151" s="9"/>
    </row>
    <row r="152" spans="1:2" x14ac:dyDescent="0.15">
      <c r="A152" s="9"/>
      <c r="B152" s="9"/>
    </row>
    <row r="153" spans="1:2" x14ac:dyDescent="0.15">
      <c r="A153" s="9"/>
      <c r="B153" s="9"/>
    </row>
    <row r="154" spans="1:2" x14ac:dyDescent="0.15">
      <c r="A154" s="9"/>
      <c r="B154" s="9"/>
    </row>
    <row r="155" spans="1:2" x14ac:dyDescent="0.15">
      <c r="A155" s="9"/>
      <c r="B155" s="9"/>
    </row>
    <row r="156" spans="1:2" x14ac:dyDescent="0.15">
      <c r="A156" s="9"/>
      <c r="B156" s="9"/>
    </row>
    <row r="157" spans="1:2" x14ac:dyDescent="0.15">
      <c r="A157" s="9"/>
      <c r="B157" s="9"/>
    </row>
    <row r="158" spans="1:2" x14ac:dyDescent="0.15">
      <c r="A158" s="9"/>
      <c r="B158" s="9"/>
    </row>
    <row r="159" spans="1:2" x14ac:dyDescent="0.15">
      <c r="A159" s="9"/>
      <c r="B159" s="9"/>
    </row>
    <row r="160" spans="1:2" x14ac:dyDescent="0.15">
      <c r="A160" s="9"/>
      <c r="B160" s="9"/>
    </row>
    <row r="161" spans="1:2" x14ac:dyDescent="0.15">
      <c r="A161" s="9"/>
      <c r="B161" s="9"/>
    </row>
    <row r="162" spans="1:2" x14ac:dyDescent="0.15">
      <c r="A162" s="9"/>
      <c r="B162" s="9"/>
    </row>
    <row r="163" spans="1:2" x14ac:dyDescent="0.15">
      <c r="A163" s="9"/>
      <c r="B163" s="9"/>
    </row>
    <row r="164" spans="1:2" x14ac:dyDescent="0.15">
      <c r="A164" s="9"/>
      <c r="B164" s="9"/>
    </row>
    <row r="165" spans="1:2" x14ac:dyDescent="0.15">
      <c r="A165" s="9"/>
      <c r="B165" s="9"/>
    </row>
    <row r="166" spans="1:2" x14ac:dyDescent="0.15">
      <c r="A166" s="9"/>
      <c r="B166" s="9"/>
    </row>
    <row r="167" spans="1:2" x14ac:dyDescent="0.15">
      <c r="A167" s="9"/>
      <c r="B167" s="9"/>
    </row>
    <row r="168" spans="1:2" x14ac:dyDescent="0.15">
      <c r="A168" s="9"/>
      <c r="B168" s="9"/>
    </row>
    <row r="169" spans="1:2" x14ac:dyDescent="0.15">
      <c r="A169" s="9"/>
      <c r="B169" s="9"/>
    </row>
    <row r="170" spans="1:2" x14ac:dyDescent="0.15">
      <c r="A170" s="9"/>
      <c r="B170" s="9"/>
    </row>
    <row r="171" spans="1:2" x14ac:dyDescent="0.15">
      <c r="A171" s="9"/>
      <c r="B171" s="9"/>
    </row>
    <row r="172" spans="1:2" x14ac:dyDescent="0.15">
      <c r="A172" s="9"/>
      <c r="B172" s="9"/>
    </row>
    <row r="173" spans="1:2" x14ac:dyDescent="0.15">
      <c r="A173" s="9"/>
      <c r="B173" s="9"/>
    </row>
    <row r="174" spans="1:2" x14ac:dyDescent="0.15">
      <c r="A174" s="9"/>
      <c r="B174" s="9"/>
    </row>
    <row r="175" spans="1:2" x14ac:dyDescent="0.15">
      <c r="A175" s="9"/>
      <c r="B175" s="9"/>
    </row>
    <row r="176" spans="1:2" x14ac:dyDescent="0.15">
      <c r="A176" s="9"/>
      <c r="B176" s="9"/>
    </row>
    <row r="177" spans="1:2" x14ac:dyDescent="0.15">
      <c r="A177" s="9"/>
      <c r="B177" s="9"/>
    </row>
    <row r="178" spans="1:2" x14ac:dyDescent="0.15">
      <c r="A178" s="9"/>
      <c r="B178" s="9"/>
    </row>
    <row r="179" spans="1:2" x14ac:dyDescent="0.15">
      <c r="A179" s="9"/>
      <c r="B179" s="9"/>
    </row>
    <row r="180" spans="1:2" x14ac:dyDescent="0.15">
      <c r="A180" s="9"/>
      <c r="B180" s="9"/>
    </row>
    <row r="181" spans="1:2" x14ac:dyDescent="0.15">
      <c r="A181" s="9"/>
      <c r="B181" s="9"/>
    </row>
    <row r="182" spans="1:2" x14ac:dyDescent="0.15">
      <c r="A182" s="9"/>
      <c r="B182" s="9"/>
    </row>
    <row r="183" spans="1:2" x14ac:dyDescent="0.15">
      <c r="A183" s="9"/>
      <c r="B183" s="9"/>
    </row>
    <row r="184" spans="1:2" x14ac:dyDescent="0.15">
      <c r="A184" s="9"/>
      <c r="B184" s="9"/>
    </row>
    <row r="185" spans="1:2" x14ac:dyDescent="0.15">
      <c r="A185" s="9"/>
      <c r="B185" s="9"/>
    </row>
    <row r="186" spans="1:2" x14ac:dyDescent="0.15">
      <c r="A186" s="9"/>
      <c r="B186" s="9"/>
    </row>
    <row r="187" spans="1:2" x14ac:dyDescent="0.15">
      <c r="A187" s="9"/>
      <c r="B187" s="9"/>
    </row>
    <row r="188" spans="1:2" x14ac:dyDescent="0.15">
      <c r="A188" s="9"/>
      <c r="B188" s="9"/>
    </row>
    <row r="189" spans="1:2" x14ac:dyDescent="0.15">
      <c r="A189" s="9"/>
      <c r="B189" s="9"/>
    </row>
    <row r="190" spans="1:2" x14ac:dyDescent="0.15">
      <c r="A190" s="9"/>
      <c r="B190" s="9"/>
    </row>
    <row r="191" spans="1:2" x14ac:dyDescent="0.15">
      <c r="A191" s="9"/>
      <c r="B191" s="9"/>
    </row>
    <row r="192" spans="1:2" x14ac:dyDescent="0.15">
      <c r="A192" s="9"/>
      <c r="B192" s="9"/>
    </row>
    <row r="193" spans="1:2" x14ac:dyDescent="0.15">
      <c r="A193" s="9"/>
      <c r="B193" s="9"/>
    </row>
    <row r="194" spans="1:2" x14ac:dyDescent="0.15">
      <c r="A194" s="9"/>
      <c r="B194" s="9"/>
    </row>
    <row r="195" spans="1:2" x14ac:dyDescent="0.15">
      <c r="A195" s="9"/>
      <c r="B195" s="9"/>
    </row>
    <row r="196" spans="1:2" x14ac:dyDescent="0.15">
      <c r="A196" s="9"/>
      <c r="B196" s="9"/>
    </row>
    <row r="197" spans="1:2" x14ac:dyDescent="0.15">
      <c r="A197" s="9"/>
      <c r="B197" s="9"/>
    </row>
    <row r="198" spans="1:2" x14ac:dyDescent="0.15">
      <c r="A198" s="9"/>
      <c r="B198" s="9"/>
    </row>
    <row r="199" spans="1:2" x14ac:dyDescent="0.15">
      <c r="A199" s="9"/>
      <c r="B199" s="9"/>
    </row>
    <row r="200" spans="1:2" x14ac:dyDescent="0.15">
      <c r="A200" s="9"/>
      <c r="B200" s="9"/>
    </row>
    <row r="201" spans="1:2" x14ac:dyDescent="0.15">
      <c r="A201" s="9"/>
      <c r="B201" s="9"/>
    </row>
    <row r="202" spans="1:2" x14ac:dyDescent="0.15">
      <c r="A202" s="9"/>
      <c r="B202" s="9"/>
    </row>
    <row r="203" spans="1:2" x14ac:dyDescent="0.15">
      <c r="A203" s="9"/>
      <c r="B203" s="9"/>
    </row>
    <row r="204" spans="1:2" x14ac:dyDescent="0.15">
      <c r="A204" s="9"/>
      <c r="B204" s="9"/>
    </row>
    <row r="205" spans="1:2" x14ac:dyDescent="0.15">
      <c r="A205" s="9"/>
      <c r="B205" s="9"/>
    </row>
    <row r="206" spans="1:2" x14ac:dyDescent="0.15">
      <c r="A206" s="9"/>
      <c r="B206" s="9"/>
    </row>
  </sheetData>
  <phoneticPr fontId="3"/>
  <pageMargins left="0.70866141732283472" right="0.70866141732283472" top="0.47244094488188981" bottom="0.47244094488188981" header="0.31496062992125984" footer="0.31496062992125984"/>
  <pageSetup paperSize="9"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2026.4</vt:lpstr>
      <vt:lpstr>2026.5</vt:lpstr>
      <vt:lpstr>2026.6</vt:lpstr>
      <vt:lpstr>2026.7</vt:lpstr>
      <vt:lpstr>'2026.4'!Print_Area</vt:lpstr>
      <vt:lpstr>'2026.5'!Print_Area</vt:lpstr>
      <vt:lpstr>'2026.6'!Print_Area</vt:lpstr>
      <vt:lpstr>'2026.7'!Print_Area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workadmin</dc:creator>
  <cp:lastModifiedBy>村木 尋之</cp:lastModifiedBy>
  <cp:lastPrinted>2026-03-02T07:58:06Z</cp:lastPrinted>
  <dcterms:created xsi:type="dcterms:W3CDTF">2018-05-07T06:54:39Z</dcterms:created>
  <dcterms:modified xsi:type="dcterms:W3CDTF">2026-08-10T06:24:15Z</dcterms:modified>
</cp:coreProperties>
</file>